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9360" windowHeight="11640"/>
  </bookViews>
  <sheets>
    <sheet name="Rozpočet PN 2011 obecní školy" sheetId="1" r:id="rId1"/>
  </sheets>
  <calcPr calcId="145621"/>
</workbook>
</file>

<file path=xl/calcChain.xml><?xml version="1.0" encoding="utf-8"?>
<calcChain xmlns="http://schemas.openxmlformats.org/spreadsheetml/2006/main">
  <c r="C513" i="1" l="1"/>
  <c r="C514" i="1"/>
  <c r="C515" i="1"/>
  <c r="C516" i="1"/>
  <c r="C517" i="1"/>
  <c r="C518" i="1"/>
  <c r="C519" i="1"/>
  <c r="C520" i="1"/>
  <c r="C521" i="1"/>
  <c r="C522" i="1"/>
  <c r="C523" i="1"/>
  <c r="C524" i="1"/>
  <c r="C525" i="1"/>
  <c r="C526" i="1"/>
  <c r="C527" i="1"/>
  <c r="C528" i="1"/>
  <c r="C529" i="1"/>
  <c r="C530" i="1"/>
  <c r="C531" i="1"/>
  <c r="C532" i="1"/>
  <c r="C533" i="1"/>
  <c r="C534" i="1"/>
  <c r="C535" i="1"/>
  <c r="C536" i="1"/>
  <c r="C537" i="1"/>
  <c r="C538" i="1"/>
  <c r="C539" i="1"/>
  <c r="C540" i="1"/>
  <c r="C541" i="1"/>
  <c r="C542" i="1"/>
  <c r="C543" i="1"/>
  <c r="C544" i="1"/>
  <c r="C545" i="1"/>
  <c r="C546" i="1"/>
  <c r="C468" i="1"/>
  <c r="C469" i="1"/>
  <c r="C470" i="1"/>
  <c r="C471" i="1"/>
  <c r="C472" i="1"/>
  <c r="C473" i="1"/>
  <c r="C474" i="1"/>
  <c r="C475" i="1"/>
  <c r="C476" i="1"/>
  <c r="C477" i="1"/>
  <c r="C478" i="1"/>
  <c r="C479" i="1"/>
  <c r="C480" i="1"/>
  <c r="C481" i="1"/>
  <c r="C482" i="1"/>
  <c r="C483" i="1"/>
  <c r="C484" i="1"/>
  <c r="C485" i="1"/>
  <c r="C486" i="1"/>
  <c r="C487" i="1"/>
  <c r="C488" i="1"/>
  <c r="C489" i="1"/>
  <c r="C490" i="1"/>
  <c r="C491" i="1"/>
  <c r="C492" i="1"/>
  <c r="C493" i="1"/>
  <c r="C494" i="1"/>
  <c r="C495" i="1"/>
  <c r="C496" i="1"/>
  <c r="C497" i="1"/>
  <c r="C498" i="1"/>
  <c r="C499" i="1"/>
  <c r="C500" i="1"/>
  <c r="C501" i="1"/>
  <c r="C502" i="1"/>
  <c r="C503" i="1"/>
  <c r="C504" i="1"/>
  <c r="C505" i="1"/>
  <c r="C506" i="1"/>
  <c r="C449" i="1"/>
  <c r="C450" i="1"/>
  <c r="C451" i="1"/>
  <c r="C452" i="1"/>
  <c r="C453" i="1"/>
  <c r="C454" i="1"/>
  <c r="C455" i="1"/>
  <c r="C456" i="1"/>
  <c r="C457" i="1"/>
  <c r="C458" i="1"/>
  <c r="C459" i="1"/>
  <c r="C460" i="1"/>
  <c r="C461" i="1"/>
  <c r="C377" i="1"/>
  <c r="C378" i="1"/>
  <c r="C379" i="1"/>
  <c r="C380" i="1"/>
  <c r="C381" i="1"/>
  <c r="C382" i="1"/>
  <c r="C383" i="1"/>
  <c r="C384" i="1"/>
  <c r="C385" i="1"/>
  <c r="C386" i="1"/>
  <c r="C387" i="1"/>
  <c r="C388" i="1"/>
  <c r="C389" i="1"/>
  <c r="C390" i="1"/>
  <c r="C391" i="1"/>
  <c r="C392" i="1"/>
  <c r="C393" i="1"/>
  <c r="C394" i="1"/>
  <c r="C395" i="1"/>
  <c r="C396" i="1"/>
  <c r="C397" i="1"/>
  <c r="C398" i="1"/>
  <c r="C399" i="1"/>
  <c r="C400" i="1"/>
  <c r="C401" i="1"/>
  <c r="C402" i="1"/>
  <c r="C403" i="1"/>
  <c r="C404" i="1"/>
  <c r="C405" i="1"/>
  <c r="C406" i="1"/>
  <c r="C407" i="1"/>
  <c r="C408" i="1"/>
  <c r="C409" i="1"/>
  <c r="C410" i="1"/>
  <c r="C411" i="1"/>
  <c r="C412" i="1"/>
  <c r="C413" i="1"/>
  <c r="C414" i="1"/>
  <c r="C415" i="1"/>
  <c r="C416" i="1"/>
  <c r="C417" i="1"/>
  <c r="C418" i="1"/>
  <c r="C419" i="1"/>
  <c r="C420" i="1"/>
  <c r="C421" i="1"/>
  <c r="C422" i="1"/>
  <c r="C423" i="1"/>
  <c r="C424" i="1"/>
  <c r="C425" i="1"/>
  <c r="C426" i="1"/>
  <c r="C427" i="1"/>
  <c r="C428" i="1"/>
  <c r="C429" i="1"/>
  <c r="C430" i="1"/>
  <c r="C431" i="1"/>
  <c r="C432" i="1"/>
  <c r="C433" i="1"/>
  <c r="C434" i="1"/>
  <c r="C435" i="1"/>
  <c r="C436" i="1"/>
  <c r="C437" i="1"/>
  <c r="C438" i="1"/>
  <c r="C360" i="1"/>
  <c r="C361" i="1"/>
  <c r="C362" i="1"/>
  <c r="C363" i="1"/>
  <c r="C364" i="1"/>
  <c r="C365" i="1"/>
  <c r="C366" i="1"/>
  <c r="C367" i="1"/>
  <c r="C368" i="1"/>
  <c r="C369" i="1"/>
  <c r="C370" i="1"/>
  <c r="C323" i="1"/>
  <c r="C324" i="1"/>
  <c r="C325" i="1"/>
  <c r="C326" i="1"/>
  <c r="C327" i="1"/>
  <c r="C328" i="1"/>
  <c r="C329" i="1"/>
  <c r="C330" i="1"/>
  <c r="C331" i="1"/>
  <c r="C332" i="1"/>
  <c r="C333" i="1"/>
  <c r="C334" i="1"/>
  <c r="C335" i="1"/>
  <c r="C336" i="1"/>
  <c r="C337" i="1"/>
  <c r="C338" i="1"/>
  <c r="C339" i="1"/>
  <c r="C340" i="1"/>
  <c r="C341" i="1"/>
  <c r="C342" i="1"/>
  <c r="C343" i="1"/>
  <c r="C344" i="1"/>
  <c r="C345" i="1"/>
  <c r="C346" i="1"/>
  <c r="C347" i="1"/>
  <c r="C348" i="1"/>
  <c r="C349" i="1"/>
  <c r="C350" i="1"/>
  <c r="C351" i="1"/>
  <c r="C352" i="1"/>
  <c r="C353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279" i="1"/>
  <c r="C280" i="1"/>
  <c r="C281" i="1"/>
  <c r="C282" i="1"/>
  <c r="C283" i="1"/>
  <c r="C284" i="1"/>
  <c r="C285" i="1"/>
  <c r="C286" i="1"/>
  <c r="C287" i="1"/>
  <c r="C288" i="1"/>
  <c r="C289" i="1"/>
  <c r="C290" i="1"/>
  <c r="C291" i="1"/>
  <c r="C292" i="1"/>
  <c r="C293" i="1"/>
  <c r="C294" i="1"/>
  <c r="C295" i="1"/>
  <c r="C296" i="1"/>
  <c r="C297" i="1"/>
  <c r="C298" i="1"/>
  <c r="C299" i="1"/>
  <c r="C300" i="1"/>
  <c r="C301" i="1"/>
  <c r="C302" i="1"/>
  <c r="C303" i="1"/>
  <c r="C304" i="1"/>
  <c r="C305" i="1"/>
  <c r="C306" i="1"/>
  <c r="C307" i="1"/>
  <c r="C308" i="1"/>
  <c r="C309" i="1"/>
  <c r="C310" i="1"/>
  <c r="C311" i="1"/>
  <c r="C312" i="1"/>
  <c r="C220" i="1"/>
  <c r="C221" i="1"/>
  <c r="C222" i="1"/>
  <c r="C223" i="1"/>
  <c r="C224" i="1"/>
  <c r="C225" i="1"/>
  <c r="C226" i="1"/>
  <c r="C227" i="1"/>
  <c r="C228" i="1"/>
  <c r="C229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512" i="1"/>
  <c r="C511" i="1"/>
  <c r="C467" i="1"/>
  <c r="C466" i="1"/>
  <c r="C448" i="1"/>
  <c r="C447" i="1"/>
  <c r="C376" i="1"/>
  <c r="C375" i="1"/>
  <c r="C359" i="1"/>
  <c r="C358" i="1"/>
  <c r="C322" i="1"/>
  <c r="C321" i="1"/>
  <c r="C235" i="1"/>
  <c r="C234" i="1"/>
  <c r="C219" i="1"/>
  <c r="C218" i="1"/>
  <c r="C195" i="1"/>
  <c r="C194" i="1"/>
  <c r="C169" i="1"/>
  <c r="C168" i="1"/>
  <c r="C81" i="1"/>
  <c r="C80" i="1"/>
  <c r="C56" i="1"/>
  <c r="C55" i="1"/>
  <c r="C10" i="1"/>
  <c r="C9" i="1"/>
  <c r="B313" i="1"/>
  <c r="C313" i="1"/>
  <c r="D313" i="1"/>
  <c r="D547" i="1" l="1"/>
  <c r="D507" i="1"/>
  <c r="D462" i="1"/>
  <c r="D549" i="1" s="1"/>
  <c r="D439" i="1"/>
  <c r="D371" i="1"/>
  <c r="D354" i="1"/>
  <c r="D441" i="1" s="1"/>
  <c r="D230" i="1"/>
  <c r="D315" i="1" s="1"/>
  <c r="D210" i="1"/>
  <c r="D190" i="1"/>
  <c r="D164" i="1"/>
  <c r="D76" i="1"/>
  <c r="D212" i="1" s="1"/>
  <c r="D48" i="1"/>
  <c r="D50" i="1" s="1"/>
  <c r="D552" i="1" s="1"/>
  <c r="C547" i="1"/>
  <c r="C507" i="1"/>
  <c r="C462" i="1"/>
  <c r="C549" i="1" s="1"/>
  <c r="C439" i="1"/>
  <c r="C371" i="1"/>
  <c r="C354" i="1"/>
  <c r="C441" i="1" s="1"/>
  <c r="C230" i="1"/>
  <c r="C315" i="1" s="1"/>
  <c r="C210" i="1"/>
  <c r="C190" i="1"/>
  <c r="C164" i="1"/>
  <c r="C76" i="1"/>
  <c r="C212" i="1" s="1"/>
  <c r="C48" i="1"/>
  <c r="C50" i="1" s="1"/>
  <c r="C552" i="1" s="1"/>
  <c r="B48" i="1" l="1"/>
  <c r="B50" i="1"/>
  <c r="B76" i="1"/>
  <c r="B164" i="1"/>
  <c r="B190" i="1"/>
  <c r="B210" i="1"/>
  <c r="B212" i="1"/>
  <c r="B507" i="1"/>
  <c r="B547" i="1"/>
  <c r="B462" i="1"/>
  <c r="B549" i="1"/>
  <c r="B230" i="1"/>
  <c r="B315" i="1"/>
  <c r="B354" i="1"/>
  <c r="B371" i="1"/>
  <c r="B439" i="1"/>
  <c r="B441" i="1"/>
  <c r="B552" i="1"/>
</calcChain>
</file>

<file path=xl/sharedStrings.xml><?xml version="1.0" encoding="utf-8"?>
<sst xmlns="http://schemas.openxmlformats.org/spreadsheetml/2006/main" count="570" uniqueCount="520">
  <si>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</si>
  <si>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</si>
  <si>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</si>
  <si>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</si>
  <si>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</si>
  <si>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</si>
  <si>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</si>
  <si>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</si>
  <si>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</si>
  <si>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</si>
  <si>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Obec s rozšířenou působností: Jeseník</t>
  </si>
  <si>
    <t>Obec s rozšířenou působností: Litovel</t>
  </si>
  <si>
    <t>Obec s rozšířenou působností: Olomouc</t>
  </si>
  <si>
    <t>Obec s rozšířenou působností: Šternberk</t>
  </si>
  <si>
    <t>Obec s rozšířenou působností: Uničov</t>
  </si>
  <si>
    <t>Obec s rozšířenou působností: Konice</t>
  </si>
  <si>
    <t>Obec s rozšířenou působností: Prostějov</t>
  </si>
  <si>
    <t>Obec s rozšířenou působností: Hranice</t>
  </si>
  <si>
    <t>Obec s rozšířenou působností: Lipník nad Bečvou</t>
  </si>
  <si>
    <t>Obec s rozšířenou působností: Přerov</t>
  </si>
  <si>
    <t>Obec s rozšířenou působností: Mohelnice</t>
  </si>
  <si>
    <t>Obec s rozšířenou působností: Šumperk</t>
  </si>
  <si>
    <t>Obec s rozšířenou působností: Zábřeh</t>
  </si>
  <si>
    <t>Celkem Jeseník</t>
  </si>
  <si>
    <t>Celkem Litovel</t>
  </si>
  <si>
    <t>Celkem Olomouc</t>
  </si>
  <si>
    <t>Celkem Šternberk</t>
  </si>
  <si>
    <t>Celkem Uničov</t>
  </si>
  <si>
    <t>Celkem Konice</t>
  </si>
  <si>
    <t>Celkem Prostějov</t>
  </si>
  <si>
    <t>Celkem Hranice</t>
  </si>
  <si>
    <t>Celkem Lipník nad Bečvou</t>
  </si>
  <si>
    <t>Celkem Přerov</t>
  </si>
  <si>
    <t>Celkem Mohelnice</t>
  </si>
  <si>
    <t>Celkem Šumperk</t>
  </si>
  <si>
    <t>Celkem Zábřeh</t>
  </si>
  <si>
    <t>Název školy</t>
  </si>
  <si>
    <t>Mateřská škola Česká Ves, Jesenická 98</t>
  </si>
  <si>
    <t>Mateřská škola Česká Ves, Holanova 417</t>
  </si>
  <si>
    <t>Základní škola Česká Ves</t>
  </si>
  <si>
    <t>Mateřská škola Javorník, Míru 356</t>
  </si>
  <si>
    <t>Mateřská škola Javorník, Polská 488</t>
  </si>
  <si>
    <t>Základní škola Javorník, Školní 72</t>
  </si>
  <si>
    <t>Základní umělecká škola Javorník</t>
  </si>
  <si>
    <t>Mateřská škola Jeseník, Křížkovského 1217</t>
  </si>
  <si>
    <t>Mateřská škola Jeseník, Jiráskova 799</t>
  </si>
  <si>
    <t>Mateřská škola Kopretina Jeseník, Tyršova 307</t>
  </si>
  <si>
    <t>Mateřská škola Jeseník, Karla Čapka</t>
  </si>
  <si>
    <t>Základní umělecká škola Jeseník</t>
  </si>
  <si>
    <t>Mateřská škola Mikulovice</t>
  </si>
  <si>
    <t>Základní škola Mikulovice, Hlavní 346</t>
  </si>
  <si>
    <t>Mateřská škola Vápenná</t>
  </si>
  <si>
    <t>Základní škola Vápenná</t>
  </si>
  <si>
    <t>Mateřská škola Velká Kraš</t>
  </si>
  <si>
    <t>Mateřská škola Velké Kunětice</t>
  </si>
  <si>
    <t>Mateřská škola Vidnava</t>
  </si>
  <si>
    <t>Základní škola Vidnava</t>
  </si>
  <si>
    <t>Mateřská škola Vlčice</t>
  </si>
  <si>
    <t>Základní škola Zlaté Hory</t>
  </si>
  <si>
    <t>Mateřská škola Žulová</t>
  </si>
  <si>
    <t>Mateřská škola Bílá Lhota</t>
  </si>
  <si>
    <t>Základní škola Bílá Lhota</t>
  </si>
  <si>
    <t>Mateřská škola Litovel, Frištenského 917</t>
  </si>
  <si>
    <t>Školní jídelna Litovel, Studentů 91</t>
  </si>
  <si>
    <t>Mateřská škola Senice na Hané, Nádražní 350</t>
  </si>
  <si>
    <t>Mateřská škola Slavětín</t>
  </si>
  <si>
    <t>Základní škola Doloplazy</t>
  </si>
  <si>
    <t>Mateřská škola Doloplazy</t>
  </si>
  <si>
    <t>Základní škola Hlubočky-Mariánské Údoli, Olomoucká 355</t>
  </si>
  <si>
    <t>Mateřská škola Hlubočky, Boční 437</t>
  </si>
  <si>
    <t>Mateřská škola Hlubočky, Dukelských hrdinů 220</t>
  </si>
  <si>
    <t>Mateřská škola Hlušovice</t>
  </si>
  <si>
    <t>Mateřská škola Liboš</t>
  </si>
  <si>
    <t>Mateřská škola Mrsklesy</t>
  </si>
  <si>
    <t>Mateřská škola Náměšť na Hané, Zábraní 514</t>
  </si>
  <si>
    <t>Základní škola Náměšť na Hané, Komenského 283</t>
  </si>
  <si>
    <t>Základní škola Olomouc, Gagarinova 19</t>
  </si>
  <si>
    <t>Základní škola Olomouc, Heyrovského 33</t>
  </si>
  <si>
    <t>Základní škola Olomouc, Mozartova 48</t>
  </si>
  <si>
    <t>Základní škola Olomouc, tř. Spojenců 8</t>
  </si>
  <si>
    <t>Základní škola Olomouc, Zeyerova 28</t>
  </si>
  <si>
    <t>Mateřská škola Olomouc, Dělnická 17b</t>
  </si>
  <si>
    <t>Mateřská škola Olomouc, I. Herrmanna 1</t>
  </si>
  <si>
    <t>Mateřská škola Olomouc, Jílová 41</t>
  </si>
  <si>
    <t>Mateřská škola Olomouc, kpt. Nálepky 10</t>
  </si>
  <si>
    <t>Mateřská škola Olomouc, Michalské stromořadí 11</t>
  </si>
  <si>
    <t>Mateřská škola Olomouc, Mozartova 6</t>
  </si>
  <si>
    <t>Mateřská škola Olomouc, Rooseveltova 101</t>
  </si>
  <si>
    <t>Mateřská škola Olomouc, Škrétova 2</t>
  </si>
  <si>
    <t>Mateřská škola Olomouc, Wolkerova 34</t>
  </si>
  <si>
    <t>Mateřská škola Olomouc, Zeyerova 23</t>
  </si>
  <si>
    <t>Mateřská škola Olomouc, Žižkovo nám. 3</t>
  </si>
  <si>
    <t>Základní škola Štěpánov, Dolní 78</t>
  </si>
  <si>
    <t>Mateřská škola Štěpánov, Sídliště 555</t>
  </si>
  <si>
    <t>Mateřská škola Štěpánov-Moravská Huzová</t>
  </si>
  <si>
    <t>Mateřská škola Toveř</t>
  </si>
  <si>
    <t>Mateřská škola Ústín</t>
  </si>
  <si>
    <t>Školní jídelna Velká Bystřice, Loučná 703</t>
  </si>
  <si>
    <t>Mateřská škola Velký Týnec</t>
  </si>
  <si>
    <t>Mateřská škola Věrovany</t>
  </si>
  <si>
    <t>Mateřská škola Domašov nad Bystřicí</t>
  </si>
  <si>
    <t>Mateřská škola Domašov u Šternberka</t>
  </si>
  <si>
    <t>Mateřská škola Hnojice</t>
  </si>
  <si>
    <t>Základní škola Jívová</t>
  </si>
  <si>
    <t>Mateřská škola Jívová</t>
  </si>
  <si>
    <t>Mateřská škola Lužice</t>
  </si>
  <si>
    <t>Základní škola Moravský Beroun, Opavská 128</t>
  </si>
  <si>
    <t>Mateřská škola Moravský Beroun, nám. 9.května 595</t>
  </si>
  <si>
    <t>Základní škola Šternberk, Dr. Hrubého 2</t>
  </si>
  <si>
    <t>Základní škola Šternberk, Svatoplukova 7</t>
  </si>
  <si>
    <t>Mateřská škola Šternberk, Komenského 44</t>
  </si>
  <si>
    <t>Mateřská škola Šternberk, Nádražní 7</t>
  </si>
  <si>
    <t>Školní jídelna Šternberk, Svatoplukova 7</t>
  </si>
  <si>
    <t>Školní jídelna Šternberk, Komenského 44</t>
  </si>
  <si>
    <t>Základní umělecká škola Šternberk, Olomoucká 32</t>
  </si>
  <si>
    <t>Dům dětí a mládeže Šternberk, Opavská 14</t>
  </si>
  <si>
    <t>Mateřská škola Dlouhá Loučka, 1.máje 31</t>
  </si>
  <si>
    <t>Základní škola Dlouhá Loučka, Šumvaldská 220</t>
  </si>
  <si>
    <t>Mateřská škola Nová Hradečná</t>
  </si>
  <si>
    <t>Základní škola Paseka</t>
  </si>
  <si>
    <t>Mateřská škola Paseka</t>
  </si>
  <si>
    <t>Základní škola Troubelice</t>
  </si>
  <si>
    <t>Mateřská škola Troubelice</t>
  </si>
  <si>
    <t>Základní škola Uničov, J. Haška 211</t>
  </si>
  <si>
    <t>Mateřská škola Uničov, Komenského 680</t>
  </si>
  <si>
    <t>Mateřská škola Konice, Smetanova 202</t>
  </si>
  <si>
    <t>Základní škola a gymnázium Konice, Tyršova 609</t>
  </si>
  <si>
    <t>Mateřská škola Raková</t>
  </si>
  <si>
    <t>Mateřská škola Skřípov</t>
  </si>
  <si>
    <t>Mateřská škola Stražisko</t>
  </si>
  <si>
    <t>Mateřská škola Šubířov</t>
  </si>
  <si>
    <t>Mateřská škola Bílovice-Lutotín</t>
  </si>
  <si>
    <t>Mateřská škola Biskupice</t>
  </si>
  <si>
    <t>Mateřská škola Brodek u Prostějova, Zámecká 348</t>
  </si>
  <si>
    <t xml:space="preserve">Mateřská škola Čehovice </t>
  </si>
  <si>
    <t>Mateřská škola Čelčice</t>
  </si>
  <si>
    <t>Základní škola Dobromilice</t>
  </si>
  <si>
    <t>Mateřská škola Dřevnovice</t>
  </si>
  <si>
    <t>Mateřská škola Hrubčice</t>
  </si>
  <si>
    <t>Základní škola Hrubčice</t>
  </si>
  <si>
    <t>Mateřská škola Klenovice na Hané</t>
  </si>
  <si>
    <t>Mateřská škola Kralice na Hané</t>
  </si>
  <si>
    <t>Mateřská škola Malé Hradisko</t>
  </si>
  <si>
    <t>Mateřská škola Mořice</t>
  </si>
  <si>
    <t>Mateřská škola Němčice nad Hanou, Trávnická 201</t>
  </si>
  <si>
    <t>Základní škola Němčice nad Hanou, Tyršova 360</t>
  </si>
  <si>
    <t>Základní umělecká škola Němčice nad Hanou, Komenského nám. 168</t>
  </si>
  <si>
    <t>Dům dětí a nládeže ORION Němčice nad Hanou, Komenského nám. 168</t>
  </si>
  <si>
    <t>Mateřská škola Ohrozim</t>
  </si>
  <si>
    <t>Základní škola Pivín</t>
  </si>
  <si>
    <t>Mateřská škola Plumlov , Na stráži 512</t>
  </si>
  <si>
    <t>Základní umělecká škola Plumlov, Na aleji 44</t>
  </si>
  <si>
    <t>Základní škola Prostějov, ul. dr. Horáka 24</t>
  </si>
  <si>
    <t>Základní škola Prostějov, ul. E. Valenty 52</t>
  </si>
  <si>
    <t>Základní škola Prostějov, ul. Vl. Majakovského 1</t>
  </si>
  <si>
    <t>Reálné gymnázium a základní škola Prostějov, Studentská 4</t>
  </si>
  <si>
    <t>Základní umělecká škola Vladimíra Ambrose Prostějov, Kravařova 14</t>
  </si>
  <si>
    <t>Dům dětí a mládeže Sportcentrum Prostějov, Olympijská 4</t>
  </si>
  <si>
    <t>Mateřská škola Prostějov, Moravská ul. 30</t>
  </si>
  <si>
    <t>Mateřská škola Prostějov, Rumunská 23</t>
  </si>
  <si>
    <t>Mateřská škola Prostějov, Smetanova ul. 746</t>
  </si>
  <si>
    <t>Mateřská škola Prostějov, ul. Šárka 4</t>
  </si>
  <si>
    <t>Mateřská škola Prostějovičky</t>
  </si>
  <si>
    <t>Mateřská škola Protivanov</t>
  </si>
  <si>
    <t xml:space="preserve">Základní škola Protivanov </t>
  </si>
  <si>
    <t>Mateřská škola Slatinky</t>
  </si>
  <si>
    <t>Mateřská škola Vranovice-Kelčice</t>
  </si>
  <si>
    <t xml:space="preserve">Mateřské škola Vřesovice </t>
  </si>
  <si>
    <t>Mateřská škola Horní Újezd</t>
  </si>
  <si>
    <t>Mateřská škola Hrabůvka</t>
  </si>
  <si>
    <t>Školní jídelna Hranice, tř. 1. máje 353</t>
  </si>
  <si>
    <t>Dům dětí a mládeže Hranice, Galašova 1746</t>
  </si>
  <si>
    <t>Mateřská škola Hranice, Galašova 1747</t>
  </si>
  <si>
    <t>Mateřská škola Hranice, Hromůvka 1542</t>
  </si>
  <si>
    <t>Mateřská škola Hranice, Plynárenská 1791</t>
  </si>
  <si>
    <t>Mateřská škola Klíček Hranice, Struhlovsko 1432</t>
  </si>
  <si>
    <t>Základní škola Hranice, Šromotovo nám. 177</t>
  </si>
  <si>
    <t>Základní škola Hustopeče nad Bečvou, Školní 223</t>
  </si>
  <si>
    <t>Mateřská škola Malhotice</t>
  </si>
  <si>
    <t>Mateřská škola Milotice nad Bečvou</t>
  </si>
  <si>
    <t>Mateřská škola Paršovice</t>
  </si>
  <si>
    <t>Mateřská škola Špičky</t>
  </si>
  <si>
    <t>Mateřská škola Teplice nad Bečvou</t>
  </si>
  <si>
    <t>Základní škola Lipník nad Bečvou, Osecká 315</t>
  </si>
  <si>
    <t>Školní jídelna Soběchleby</t>
  </si>
  <si>
    <t>Mateřská škola Veselíčko</t>
  </si>
  <si>
    <t>Mateřská škola Lipník nad Bečvou, Na Zelince 1185</t>
  </si>
  <si>
    <t>Mateřská škola Bezuchov</t>
  </si>
  <si>
    <t>Základní škola Bochoř, Školní 213/13</t>
  </si>
  <si>
    <t>Mateřská škola Brodek u Přerova, Tyršova 217</t>
  </si>
  <si>
    <t>Mateřská škola Buk</t>
  </si>
  <si>
    <t>Mateřská škola Citov</t>
  </si>
  <si>
    <t>Mateřská škola Dřevohostice, Školní 367</t>
  </si>
  <si>
    <t>Mateřská škola Kojetín, Hanusíkova 10</t>
  </si>
  <si>
    <t>Školní jídelna Kojetín, Hanusíkova 283</t>
  </si>
  <si>
    <t>Dům dětí a mládeže Kojetín, Masarykovo nám.</t>
  </si>
  <si>
    <t>Mateřská škola Líšná</t>
  </si>
  <si>
    <t>Mateřská škola Přerov, Dvořákova 23</t>
  </si>
  <si>
    <t>Mateřská škola Přerov, Komenského 25</t>
  </si>
  <si>
    <t>Mateřská škola Přerov, Kouřilkova 2</t>
  </si>
  <si>
    <t>Mateřská škola Radost Přerov, Kozlovská 44</t>
  </si>
  <si>
    <t>Mateřská škola Přerov, Kratochvílova 19</t>
  </si>
  <si>
    <t>Mateřská škola Přerov, Máchova 8</t>
  </si>
  <si>
    <t>Mateřská škola Přerov, Máchova 14</t>
  </si>
  <si>
    <t>Mateřská škola Přerov, Optiky 14</t>
  </si>
  <si>
    <t>Mateřská škola Přerov, U tenisu 2</t>
  </si>
  <si>
    <t>Mateřská škola Přerov-Újezdec, Hlavní 61</t>
  </si>
  <si>
    <t>Základní škola Přerov, Hranická 14</t>
  </si>
  <si>
    <t>Základní škola Přerov, Trávník 27</t>
  </si>
  <si>
    <t>Základní škola Přerov, U tenisu 4</t>
  </si>
  <si>
    <t>Školní jídelna Přerov, U tenisu 4</t>
  </si>
  <si>
    <t>Školní jídelna Přerov-Předmostí, Hranická 14</t>
  </si>
  <si>
    <t>Mateřská škola Tučín</t>
  </si>
  <si>
    <t>Mateřská škola Uhřičice</t>
  </si>
  <si>
    <t>Mateřská škola Výkleky</t>
  </si>
  <si>
    <t>Mateřská škola Želatovice</t>
  </si>
  <si>
    <t>Základní škola Želatovice</t>
  </si>
  <si>
    <t>Mateřská škola Moravičany</t>
  </si>
  <si>
    <t>Mateřská škola Třeština</t>
  </si>
  <si>
    <t>Základní škola Moravičany</t>
  </si>
  <si>
    <t>Mateřská škola Loštice, Trávník</t>
  </si>
  <si>
    <t>Mateřská škola Mohelnice, Na zámečku 10</t>
  </si>
  <si>
    <t>Základní škola Mohelnice, Vodní 27</t>
  </si>
  <si>
    <t>Mateřská škola Bohutín</t>
  </si>
  <si>
    <t>Mateřská škola Chromeč</t>
  </si>
  <si>
    <t>Mateřská škola Libina</t>
  </si>
  <si>
    <t>Základní škola Libina</t>
  </si>
  <si>
    <t>Základní škola Loučná nad Desnou</t>
  </si>
  <si>
    <t>Základní škola Ruda nad Moravou</t>
  </si>
  <si>
    <t>Základní škola Sudkov</t>
  </si>
  <si>
    <t>Mateřská škola Bludov, Polní 502</t>
  </si>
  <si>
    <t>Mateřská škola Dolní Studénky-Králec</t>
  </si>
  <si>
    <t>Mateřská škola Malá Morava, Vysoký potok</t>
  </si>
  <si>
    <t>Mateřská škola Ruda nad Moravou, Dlouhá 195</t>
  </si>
  <si>
    <t>Mateřská škola Sluníčko Šumperk, Evaldova 25</t>
  </si>
  <si>
    <t>Mateřská škola Pohádka Šumperk, Nerudova 4b</t>
  </si>
  <si>
    <t>Základní škola Šumperk, Šumavská 21</t>
  </si>
  <si>
    <t>Dům dětí a mládeže Šumperk, nám. Míru 20</t>
  </si>
  <si>
    <t>Mateřská škola Veselá školka Šumperk, Prievidzská 1</t>
  </si>
  <si>
    <t>Základní škola Postřelmov</t>
  </si>
  <si>
    <t>Mateřská škola Drozdov</t>
  </si>
  <si>
    <t>Mateřská škola Postřelmov</t>
  </si>
  <si>
    <t>Mateřská škola Pohádka Zábřeh, ČSA 13</t>
  </si>
  <si>
    <t>Mateřská škola Severáček Zábřeh, Severovýchod 25</t>
  </si>
  <si>
    <t>Mateřská škola Zábřeh, Zahradní 20</t>
  </si>
  <si>
    <t>Základní škola Zábřeh, B. Němcové 15</t>
  </si>
  <si>
    <t>Školní jídelna Zábřeh, B. Němcové 15</t>
  </si>
  <si>
    <t>Školní jídelna Zábřeh, Severovýchod 26</t>
  </si>
  <si>
    <t>Celkem obecní školství Olomouckého kraje</t>
  </si>
  <si>
    <t>Mateřská škola Prostějov, Partyzánská ul. 34</t>
  </si>
  <si>
    <t>Základní umělecká škola Loštice, Trávník 596</t>
  </si>
  <si>
    <t>ÚZ 33 353</t>
  </si>
  <si>
    <t>Mateřská škola Vícov</t>
  </si>
  <si>
    <t>ZŠ a MŠ Bělkovice-Lašťany</t>
  </si>
  <si>
    <t>ZŠ a MŠ Blatec</t>
  </si>
  <si>
    <t>ZŠ a MŠ Bohuňovice</t>
  </si>
  <si>
    <t>ZŠ a MŠ Bystrovany</t>
  </si>
  <si>
    <t>ZŠ a MŠ Dolany</t>
  </si>
  <si>
    <t>ZŠ a MŠ Dub nad Moravou</t>
  </si>
  <si>
    <t>ZŠ a MŠ Grygov</t>
  </si>
  <si>
    <t>ZŠ a MŠ Hněvotín</t>
  </si>
  <si>
    <t>ZŠ a MŠ Horka nad Moravou, Lidická 9</t>
  </si>
  <si>
    <t>ZŠ a MŠ Kožušany-Tážaly</t>
  </si>
  <si>
    <t>ZŠ a MŠ Krčmaň</t>
  </si>
  <si>
    <t>ZŠ a MŠ Křelov, Lipové nám. 18</t>
  </si>
  <si>
    <t>ZŠ a MŠ Loučany</t>
  </si>
  <si>
    <t>ZŠ a MŠ Lutín, Školní 80</t>
  </si>
  <si>
    <t>ZŠ a MŠ Majetín, Školní 126</t>
  </si>
  <si>
    <t>ZŠ a MŠ Olomouc, Demlova 18</t>
  </si>
  <si>
    <t>ZŠ a MŠ Olomouc, Dvorského 33</t>
  </si>
  <si>
    <t>ZŠ a MŠ Olomouc, M. Gorkého 39</t>
  </si>
  <si>
    <t>Fakultní základní škola Olomouc, Hálkova 4</t>
  </si>
  <si>
    <t>ZŠ a MŠ Olomouc, Náves Svobody 41</t>
  </si>
  <si>
    <t>ZŠ a MŠ Olomouc, Nedvědova 17</t>
  </si>
  <si>
    <t>ZŠ a MŠ Olomouc-Nemilany, Raisova 1</t>
  </si>
  <si>
    <t>Fakultní ZŠ a MŠ Olomouc, Rožňavská 21</t>
  </si>
  <si>
    <t>ZŠ a MŠ Olomouc, Svatoplukova 11</t>
  </si>
  <si>
    <t>ZŠ a MŠ Přáslavice</t>
  </si>
  <si>
    <t>ZŠ a MŠ Příkazy</t>
  </si>
  <si>
    <t>ZŠ a MŠ Samotišky</t>
  </si>
  <si>
    <t>ZŠ a MŠ Skrbeň</t>
  </si>
  <si>
    <t>ZŠ a MŠ Velký Újezd</t>
  </si>
  <si>
    <t>ZŠ a MŠ Babice</t>
  </si>
  <si>
    <t>ZŠ a MŠ Huzová</t>
  </si>
  <si>
    <t>ZŠ a MŠ Mladějovice</t>
  </si>
  <si>
    <t>ZŠ a MŠ Štarnov</t>
  </si>
  <si>
    <t>ZŠ a MŠ Žerotín</t>
  </si>
  <si>
    <t>ZŠ a MŠ Újezd</t>
  </si>
  <si>
    <t>ZŠ a MŠ Černotín</t>
  </si>
  <si>
    <t>ZŠ a MŠ Hranice - Drahotuše, Hranická 100</t>
  </si>
  <si>
    <t>ZŠ a MŠ Jindřichov</t>
  </si>
  <si>
    <t>ZŠ a MŠ Olšovec</t>
  </si>
  <si>
    <t>ZŠ a MŠ Opatovice</t>
  </si>
  <si>
    <t>ZŠ a MŠ Partutovice</t>
  </si>
  <si>
    <t>ZŠ a MŠ Potštát</t>
  </si>
  <si>
    <t>ZŠ a MŠ Skalička</t>
  </si>
  <si>
    <t>ZŠ a MŠ Střítež nad Ludinou</t>
  </si>
  <si>
    <t>ZŠ a MŠ Všechovice</t>
  </si>
  <si>
    <t>ZŠ a MŠ Bělá pod Pradědem</t>
  </si>
  <si>
    <t>ZŠ a MŠ Bernartice</t>
  </si>
  <si>
    <t>ZŠ a MŠ Kobylá nad Vidnavkou</t>
  </si>
  <si>
    <t>ZŠ a MŠ Písečná</t>
  </si>
  <si>
    <t>ZŠ a MŠ Skorošice</t>
  </si>
  <si>
    <t>ZŠ a MŠ Supíkovice</t>
  </si>
  <si>
    <t>ZŠ a MŠ Kokory</t>
  </si>
  <si>
    <t>ZŠ a MŠ Křenovice</t>
  </si>
  <si>
    <t>ZŠ a MŠ Měrovice nad Hanou</t>
  </si>
  <si>
    <t>ZŠ a MŠ Polkovice</t>
  </si>
  <si>
    <t>ZŠ a MŠ Prosenice, Školní 49</t>
  </si>
  <si>
    <t>ZŠ a MŠ Přerov-Předmostí, Pod skalkou 11</t>
  </si>
  <si>
    <t>Zařízení školního stravování Přerov, Trávník 27</t>
  </si>
  <si>
    <t>ZŠ a MŠ Rokytnice</t>
  </si>
  <si>
    <t>ZŠ a MŠ Stará Ves</t>
  </si>
  <si>
    <t>ZŠ a MŠ Tovačov, Podvalí 353</t>
  </si>
  <si>
    <t>ZŠ a MŠ Troubky, Dědina 10</t>
  </si>
  <si>
    <t>ZŠ a MŠ Vlkoš, Náves 43</t>
  </si>
  <si>
    <t>Základní škola Bludov, Nová Dědina 368</t>
  </si>
  <si>
    <t>ZŠ a MŠ Bušín</t>
  </si>
  <si>
    <t>ZŠ a MŠ Nový Malín</t>
  </si>
  <si>
    <t>ZŠ a MŠ Olšany</t>
  </si>
  <si>
    <t>ZŠ a MŠ Písařov</t>
  </si>
  <si>
    <t>ZŠ a MŠ Vikýřovice</t>
  </si>
  <si>
    <t>ZŠ a MŠ Brníčko</t>
  </si>
  <si>
    <t>ZŠ a MŠ Dubicko, Zábřežská 143</t>
  </si>
  <si>
    <t>ZŠ a MŠ Horní Studénky</t>
  </si>
  <si>
    <t>ZŠ a MŠ Hoštejn</t>
  </si>
  <si>
    <t>ZŠ a MŠ Hrabová</t>
  </si>
  <si>
    <t>ZŠ a MŠ Jedlí</t>
  </si>
  <si>
    <t>ZŠ a MŠ Jestřebí</t>
  </si>
  <si>
    <t>ZŠ a MŠ Kamenná</t>
  </si>
  <si>
    <t>ZŠ a MŠ Kosov</t>
  </si>
  <si>
    <t>ZŠ a MŠ Lesnice</t>
  </si>
  <si>
    <t>ZŠ a MŠ Lukavice</t>
  </si>
  <si>
    <t>ZŠ a MŠ Nemile</t>
  </si>
  <si>
    <t>ZŠ a MŠ Rájec</t>
  </si>
  <si>
    <t>ZŠ a MŠ Zábřeh, R. Pavlů 4, Skalička</t>
  </si>
  <si>
    <t>ZŠ a MŠ Haňovice</t>
  </si>
  <si>
    <t>ZŠ a MŠ Luká</t>
  </si>
  <si>
    <t>ZŠ a MŠ Náklo</t>
  </si>
  <si>
    <t>ZŠ a MŠ Pňovice</t>
  </si>
  <si>
    <t>Masarykova jubilejní ZŠ a MŠ Horní Štěpánov</t>
  </si>
  <si>
    <t>ZŠ a MŠ Kladky</t>
  </si>
  <si>
    <t>ZŠ a MŠ Lipová</t>
  </si>
  <si>
    <t xml:space="preserve">ZŠ a MŠ Bedihošť </t>
  </si>
  <si>
    <t>ZŠ a MŠ Čechy pod  Kosířem, Komenského 5</t>
  </si>
  <si>
    <t>ZŠ a MŠ Čelechovice na Hané, U sokolovny 275</t>
  </si>
  <si>
    <t xml:space="preserve">ZŠ a MŠ Kostelec na Hané </t>
  </si>
  <si>
    <t>ZŠ a MŠ Mostkovice</t>
  </si>
  <si>
    <t>Masarykova ZŠ a MŠ Nezamyslice, 1. máje 234</t>
  </si>
  <si>
    <t>ZŠ a MŠ Olšany u Prostějova</t>
  </si>
  <si>
    <t>ZŠ npor. letectva J. Františka a MŠ Otaslavice</t>
  </si>
  <si>
    <t>ZŠ a MŠ Pěnčín</t>
  </si>
  <si>
    <t>ZŠ a MŠ Prostějov, Melantrichova ul. 60</t>
  </si>
  <si>
    <t>ZŠ a MŠ Prostějov, Palackého třída 14</t>
  </si>
  <si>
    <t>ZŠ a MŠ Rozstání</t>
  </si>
  <si>
    <t>ZŠ a MŠ Smržice, Zákostelí 133</t>
  </si>
  <si>
    <t>ZŠ a MŠ Určice</t>
  </si>
  <si>
    <t>ZŠ a MŠ Vrchoslavice</t>
  </si>
  <si>
    <t>Mateřská škola Staměřice</t>
  </si>
  <si>
    <t>ZŠ a MŠ Jezernice</t>
  </si>
  <si>
    <t>ZŠ a MŠ Lipník nad Bečvou, Loučka</t>
  </si>
  <si>
    <t>ZŠ a MŠ Osek nad Bečvou</t>
  </si>
  <si>
    <t>ZŠ a MŠ Týn nad Bečvou, náves B. Smetany 195</t>
  </si>
  <si>
    <t>ZŠ a MŠ Maletín</t>
  </si>
  <si>
    <t>ZŠ a MŠ Pavlov</t>
  </si>
  <si>
    <t>ZŠ a MŠ Úsov</t>
  </si>
  <si>
    <t>Mateřská škola Držovice</t>
  </si>
  <si>
    <t>MŠ Polom</t>
  </si>
  <si>
    <t>Mateřská škola Víceměřice</t>
  </si>
  <si>
    <t>Středisko volného času DUHA Jeseník</t>
  </si>
  <si>
    <t>ZŠ a MŠ J. Schrotha,  Lipová - lázně</t>
  </si>
  <si>
    <t>Mateřská škola Litovel, Gemerská 506</t>
  </si>
  <si>
    <t>Mateřská škola Bukovany</t>
  </si>
  <si>
    <t>ZŠ a MŠ Drahanovice</t>
  </si>
  <si>
    <t>Základní škola Hlubočky, Olomoucká 116</t>
  </si>
  <si>
    <t>Fakultní základní škola Olomouc, Tererovo nám. 1</t>
  </si>
  <si>
    <t>Mateřská škola Olomouc, Helsinská 11</t>
  </si>
  <si>
    <t>Školní jídelna Těšetice</t>
  </si>
  <si>
    <t>Základní škola Věrovany</t>
  </si>
  <si>
    <t>Mateřská škola Šumvald</t>
  </si>
  <si>
    <t>Základní škola Uničov, Pionýrů 685</t>
  </si>
  <si>
    <t>Základní škola Klenovice na Hané</t>
  </si>
  <si>
    <t>ZŠ a MŠ Myslejovice</t>
  </si>
  <si>
    <t>ZŠ a MŠ Prostějov, Kollárova ul. 4</t>
  </si>
  <si>
    <t>ZŠ a MŠ Bělotín</t>
  </si>
  <si>
    <t>Základní škola Dřevohostice, Školní 355</t>
  </si>
  <si>
    <t>Základní škola Přerov, B. Němcové 16</t>
  </si>
  <si>
    <t>Základní škola Přerov, Svisle 13</t>
  </si>
  <si>
    <t>ZŠ a MŠ Hanušovice, Hlavní 145</t>
  </si>
  <si>
    <t>Mateřská škola Loučná nad Desnou</t>
  </si>
  <si>
    <t>Základní škola Šumperk, 8. května 63</t>
  </si>
  <si>
    <t>ZŠ a MŠ Bohuslavice</t>
  </si>
  <si>
    <t>ZŠ a MŠ Kolšov</t>
  </si>
  <si>
    <t>ZŠ a MŠ Rovensko</t>
  </si>
  <si>
    <t>Mateřská škola Zábřeh, Strejcova 2a</t>
  </si>
  <si>
    <t>Základní škola a mateřská škola Údolí Desné</t>
  </si>
  <si>
    <t>Základní škola Zdeny Kaprálové a MŠ Vrbátky</t>
  </si>
  <si>
    <t>ZŠ a MŠ Černá Voda</t>
  </si>
  <si>
    <t>Základní škola Jeseník, Nábřežní 413</t>
  </si>
  <si>
    <t>ZŠ a MŠ Stará Červená Voda</t>
  </si>
  <si>
    <t>Základní škola Litovel, Jungmannova 655</t>
  </si>
  <si>
    <t>ZŠ a MŠ Litovel, Nasobůrky 91</t>
  </si>
  <si>
    <t>Základní škola Senice na Hané, Žižkov 300</t>
  </si>
  <si>
    <t>Základní škola Vilémov</t>
  </si>
  <si>
    <t>Základní škola Olomouc, Fr. Stupky 16</t>
  </si>
  <si>
    <t>Mateřská škola Suchonice</t>
  </si>
  <si>
    <t>Masarykova ZŠ a MŠ Velká Bystřice, 8. května 67</t>
  </si>
  <si>
    <t>Základní škola Velký Týnec</t>
  </si>
  <si>
    <t>Základní škola Šternberk, nám. Svobody 3</t>
  </si>
  <si>
    <t>Mateřská škola Dobromilice</t>
  </si>
  <si>
    <t>Základní škola Laškov</t>
  </si>
  <si>
    <t>Základní škola Plumlov, Rudé armády 300</t>
  </si>
  <si>
    <t>Mateřská škola Želeč</t>
  </si>
  <si>
    <t>Základní škola Hranice, tř. 1. máje 357</t>
  </si>
  <si>
    <t>ZŠ a MŠ Lipník nad Bečvou, Hranická 511</t>
  </si>
  <si>
    <t>Gymnázium Lipník nad Bečvou, Komenského sady 62</t>
  </si>
  <si>
    <t>Základní škola Kojetín, Svatopluka Čecha 586</t>
  </si>
  <si>
    <t>Mateřská škola Přerov, Lešetínská 5</t>
  </si>
  <si>
    <t>Základní škola Přerov, Želatovská 8</t>
  </si>
  <si>
    <t>Základní škola Loštice, Komenského 17</t>
  </si>
  <si>
    <t>ZŠ a MŠ Mírov</t>
  </si>
  <si>
    <t>Mateřská škola Mohelnice, Hálkova 12</t>
  </si>
  <si>
    <t>Základní škola Mohelnice, Mlýnská 1</t>
  </si>
  <si>
    <t>ZŠ a MŠ Hrabišín</t>
  </si>
  <si>
    <t>Základní škola Šumperk, dr. E. Beneše 1</t>
  </si>
  <si>
    <t>Základní škola Šumperk, Sluneční 38</t>
  </si>
  <si>
    <t>Základní škola Šumperk, Vrchlického 22</t>
  </si>
  <si>
    <t>ZŠ s MŠ Velké Losiny, Osvobození 350</t>
  </si>
  <si>
    <t>ZŠ a MŠ Postřelmůvek</t>
  </si>
  <si>
    <t>ZŠ a MŠ Rohle</t>
  </si>
  <si>
    <t>Základní škola Štíty, Školní 98</t>
  </si>
  <si>
    <t>ZŠ a MŠ Jana Železného Prostějov, Sídliště svobody 24/79</t>
  </si>
  <si>
    <t>ZŠ a Slaměníkova MŠ Radslavice, Školní 5</t>
  </si>
  <si>
    <t>Školní jídelna Hlubočky, Olomoucká 56</t>
  </si>
  <si>
    <t>Mateřská škola Niva</t>
  </si>
  <si>
    <t>ZŠ a MŠ Přemyslovice</t>
  </si>
  <si>
    <t>ZŠ a MŠ Ptení</t>
  </si>
  <si>
    <t xml:space="preserve">Základní škola Přerov, Za mlýnem 1 </t>
  </si>
  <si>
    <t xml:space="preserve">ZŠ a MŠ Bohdíkov </t>
  </si>
  <si>
    <t xml:space="preserve">ZŠ a MŠ Bratrušov </t>
  </si>
  <si>
    <t>Dům dětí a mládeže Krasohled Zábřeh, Školská 349/9</t>
  </si>
  <si>
    <t>ZŠ a MŠ Červenka, Komenského 31</t>
  </si>
  <si>
    <t>Poznámka:</t>
  </si>
  <si>
    <r>
      <t xml:space="preserve"> *) </t>
    </r>
    <r>
      <rPr>
        <sz val="10"/>
        <rFont val="Arial"/>
        <family val="2"/>
        <charset val="238"/>
      </rPr>
      <t>školy, které byly v roce 2011 sloučeny s jinou školou</t>
    </r>
  </si>
  <si>
    <t>Schválený rozpočet roku 2011</t>
  </si>
  <si>
    <t>Úpravy rozpočtu v roce 2011</t>
  </si>
  <si>
    <t>Konečný rozpočet roku 2011</t>
  </si>
  <si>
    <r>
      <t>***)</t>
    </r>
    <r>
      <rPr>
        <sz val="10"/>
        <rFont val="Arial"/>
        <family val="2"/>
        <charset val="238"/>
      </rPr>
      <t xml:space="preserve"> školy, u kterých došlo k 1. 9. 2011 k poklesu výkonů</t>
    </r>
  </si>
  <si>
    <r>
      <t>**)</t>
    </r>
    <r>
      <rPr>
        <sz val="10"/>
        <rFont val="Arial"/>
        <family val="2"/>
        <charset val="238"/>
      </rPr>
      <t xml:space="preserve"> školy, u kterých došlo k ukončení činnosti součásti v rámci ředitelství</t>
    </r>
  </si>
  <si>
    <t>Rozpis upraveného rozpočtu přímých nákladů v roce 2011 na jednotlivé školy a školská zařízení zřizovaná obcemi na území Olomouckého kraje</t>
  </si>
  <si>
    <t>ZŠ a MŠ Bystročice ***)</t>
  </si>
  <si>
    <t>ZŠ a MŠ Daskabát ***)</t>
  </si>
  <si>
    <t>ZŠ a MŠ Charváty ***)</t>
  </si>
  <si>
    <t>Fakultní ZŠ a MŠ Olomouc, Holečkova 10 ***)</t>
  </si>
  <si>
    <t>Základní škola Olomouc, 8. května 29 ***)</t>
  </si>
  <si>
    <t>ZŠ a MŠ Olomouc, Řezníčkova 1 ***)</t>
  </si>
  <si>
    <t>ZŠ a MŠ Slatinice ***)</t>
  </si>
  <si>
    <t>ZŠ a MŠ Těšetice ***)</t>
  </si>
  <si>
    <t>Základní škola Tršice ***)</t>
  </si>
  <si>
    <t>ZŠ a MŠ Medlov ***)</t>
  </si>
  <si>
    <t>Základní škola Nová Hradečná ***)</t>
  </si>
  <si>
    <t>Základní škola Šumvald ***)</t>
  </si>
  <si>
    <t>Základní škola Uničov, U stadionu 849 ***)</t>
  </si>
  <si>
    <t>ZŠ, MŠ, ŠJ a ŠD Bouzov ***)</t>
  </si>
  <si>
    <t>ZŠ a MŠ Cholina ***)</t>
  </si>
  <si>
    <t>Základní škola Litovel, Vítězná 1250 ***)</t>
  </si>
  <si>
    <t>ZŠ a MŠ Střeň ***)</t>
  </si>
  <si>
    <t>Mateřská škola Vilémov ***)</t>
  </si>
  <si>
    <t>Základní škola Bohuslavice ***)</t>
  </si>
  <si>
    <t>ZŠ a MŠ T. G. Masaryka Brodek u Konice ***)</t>
  </si>
  <si>
    <t>ZŠ a MŠ Hvozd u Prostějova ***)</t>
  </si>
  <si>
    <t>Základní škola Brodek u Prostějova, Císařská 65 ***)</t>
  </si>
  <si>
    <t>Jubilejní Masarykova ZŠ a MŠ Drahany ***)</t>
  </si>
  <si>
    <t>Mateřská škola Hluchov ***)</t>
  </si>
  <si>
    <t>Mateřská škola Ivaň ***)</t>
  </si>
  <si>
    <t>Základní škola Krumsín ***)</t>
  </si>
  <si>
    <t>Základní škola Kralice na Hané ***)</t>
  </si>
  <si>
    <t>Mateřská škola Otinoves ***)</t>
  </si>
  <si>
    <t>Mateřská škola Pivín ***)</t>
  </si>
  <si>
    <t>Mateřská škola Stařechovice ***)</t>
  </si>
  <si>
    <t>ZŠ a MŠ Tištín ***)</t>
  </si>
  <si>
    <t>ZŠ a MŠ Milenov **)</t>
  </si>
  <si>
    <t>Základní škola Hranice, Struhlovsko 1795 ***)</t>
  </si>
  <si>
    <t>Mateřská škola Hustopeče nad Bečvou, V zahradách 274 ***)</t>
  </si>
  <si>
    <t>Mateřská škola Rakov ***)</t>
  </si>
  <si>
    <t>ZŠ a MŠ Ústí ***)</t>
  </si>
  <si>
    <t>Základní škola Dolní Újezd ***)</t>
  </si>
  <si>
    <t>ZŠ a MŠ Soběchleby ***)</t>
  </si>
  <si>
    <t>Mateřská škola Přerov-Vinary, Za humny 1 *)</t>
  </si>
  <si>
    <t>Základní škola Horní Moštěnice, Pod Vinohrady 30 **)</t>
  </si>
  <si>
    <t>ZŠ a MŠ Beňov ***)</t>
  </si>
  <si>
    <t>Mateřská škola Bochoř, Náves 16 ***)</t>
  </si>
  <si>
    <t>Základní škola Brodek u Přerova, Majetínská 275 ***)</t>
  </si>
  <si>
    <t>ZŠ a MŠ Domaželice ***)</t>
  </si>
  <si>
    <t>Základní škola Kojetín, náměstí Míru 83 ***)</t>
  </si>
  <si>
    <t>ZŠ a MŠ Lazniky ***)</t>
  </si>
  <si>
    <t>ZŠ a MŠ Lobodice ***)</t>
  </si>
  <si>
    <t>Základní škola Přerov, Velká Dlážka 5 ***)</t>
  </si>
  <si>
    <t>Školní jídelna Přerov, Svisle 13 ***)</t>
  </si>
  <si>
    <t>Zařízení školního zařízení Přerov, Kratochvílova 30 ***)</t>
  </si>
  <si>
    <t>Mateřská škola Sušice ***)</t>
  </si>
  <si>
    <t>ZŠ a MŠ Pavlovice u Přerova ***)</t>
  </si>
  <si>
    <t>ZŠ a MŠ Klopina **)</t>
  </si>
  <si>
    <t>Mateřská škola Široký Brod ***)</t>
  </si>
  <si>
    <t>Mateřská škola Uhelná ***)</t>
  </si>
  <si>
    <t>Mateřská škola Zlaté Hory, Nádražní 279 ***)</t>
  </si>
  <si>
    <t>Základní škola Žulová ***)</t>
  </si>
  <si>
    <t>Mateřská škola Zlaté Hory, Nádražní 306 ***)</t>
  </si>
  <si>
    <t>Základní škola Bohutín ***)</t>
  </si>
  <si>
    <t>ZŠ a MŠ Dolní Studénky ***)</t>
  </si>
  <si>
    <t>Základní škola Chromeč ***)</t>
  </si>
  <si>
    <t>ZŠ a MŠ Oskava ***)</t>
  </si>
  <si>
    <t>ZŠ a MŠ Ruda nad Moravou-Hrabenov, Školní 175 ***)</t>
  </si>
  <si>
    <t>ZŠ a MŠ Staré Město, Nádražní 77 ***)</t>
  </si>
  <si>
    <t>Mateřská škola Sudkov ***)</t>
  </si>
  <si>
    <t>ZŠ a MŠ Leština, 7. května 134 ***)</t>
  </si>
  <si>
    <t>ZŠ a MŠ Svébohov ***)</t>
  </si>
  <si>
    <t>Základní škola Zábřeh, Školská 11 ***)</t>
  </si>
  <si>
    <t>Základní škola Zábřeh, Severovýchod 26 ***)</t>
  </si>
  <si>
    <t>ZŠ a MŠ Zvole ***)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</si>
</sst>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vertAlign val="superscript"/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1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69">
    <xf numFmtId="0" fontId="0" fillId="0" borderId="0" xfId="0"/>
    <xf numFmtId="0" fontId="1" fillId="0" borderId="0" xfId="0" applyFont="1"/>
    <xf numFmtId="0" fontId="2" fillId="0" borderId="0" xfId="0" applyFont="1" applyFill="1"/>
    <xf numFmtId="0" fontId="2" fillId="0" borderId="0" xfId="0" applyFont="1"/>
    <xf numFmtId="0" fontId="6" fillId="0" borderId="0" xfId="0" applyFont="1" applyFill="1" applyBorder="1"/>
    <xf numFmtId="0" fontId="6" fillId="0" borderId="0" xfId="0" applyFont="1"/>
    <xf numFmtId="0" fontId="5" fillId="0" borderId="0" xfId="0" applyFont="1" applyFill="1" applyBorder="1"/>
    <xf numFmtId="49" fontId="7" fillId="0" borderId="0" xfId="0" applyNumberFormat="1" applyFont="1" applyFill="1" applyBorder="1"/>
    <xf numFmtId="0" fontId="8" fillId="0" borderId="0" xfId="0" applyFont="1"/>
    <xf numFmtId="0" fontId="8" fillId="0" borderId="0" xfId="0" applyFont="1" applyFill="1" applyBorder="1"/>
    <xf numFmtId="1" fontId="7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/>
    </xf>
    <xf numFmtId="49" fontId="7" fillId="2" borderId="1" xfId="0" applyNumberFormat="1" applyFont="1" applyFill="1" applyBorder="1"/>
    <xf numFmtId="1" fontId="7" fillId="0" borderId="2" xfId="0" applyNumberFormat="1" applyFont="1" applyFill="1" applyBorder="1"/>
    <xf numFmtId="0" fontId="7" fillId="0" borderId="2" xfId="1" applyFont="1" applyFill="1" applyBorder="1" applyAlignment="1">
      <alignment wrapText="1"/>
    </xf>
    <xf numFmtId="0" fontId="7" fillId="0" borderId="2" xfId="1" applyFont="1" applyFill="1" applyBorder="1" applyAlignment="1"/>
    <xf numFmtId="1" fontId="7" fillId="0" borderId="2" xfId="0" applyNumberFormat="1" applyFont="1" applyFill="1" applyBorder="1" applyAlignment="1"/>
    <xf numFmtId="49" fontId="7" fillId="0" borderId="2" xfId="0" applyNumberFormat="1" applyFont="1" applyFill="1" applyBorder="1"/>
    <xf numFmtId="0" fontId="9" fillId="0" borderId="2" xfId="0" applyFont="1" applyFill="1" applyBorder="1"/>
    <xf numFmtId="0" fontId="7" fillId="0" borderId="2" xfId="0" applyFont="1" applyFill="1" applyBorder="1"/>
    <xf numFmtId="0" fontId="11" fillId="0" borderId="2" xfId="0" applyFont="1" applyFill="1" applyBorder="1"/>
    <xf numFmtId="0" fontId="10" fillId="0" borderId="2" xfId="0" applyFont="1" applyFill="1" applyBorder="1"/>
    <xf numFmtId="0" fontId="7" fillId="0" borderId="4" xfId="0" applyFont="1" applyFill="1" applyBorder="1" applyAlignment="1">
      <alignment horizontal="left"/>
    </xf>
    <xf numFmtId="3" fontId="7" fillId="0" borderId="5" xfId="0" applyNumberFormat="1" applyFont="1" applyBorder="1"/>
    <xf numFmtId="3" fontId="7" fillId="0" borderId="6" xfId="0" applyNumberFormat="1" applyFont="1" applyBorder="1"/>
    <xf numFmtId="3" fontId="7" fillId="2" borderId="7" xfId="0" applyNumberFormat="1" applyFont="1" applyFill="1" applyBorder="1"/>
    <xf numFmtId="3" fontId="7" fillId="3" borderId="7" xfId="0" applyNumberFormat="1" applyFont="1" applyFill="1" applyBorder="1"/>
    <xf numFmtId="1" fontId="7" fillId="0" borderId="2" xfId="0" applyNumberFormat="1" applyFont="1" applyFill="1" applyBorder="1" applyAlignment="1">
      <alignment wrapText="1"/>
    </xf>
    <xf numFmtId="1" fontId="7" fillId="0" borderId="2" xfId="0" applyNumberFormat="1" applyFont="1" applyFill="1" applyBorder="1" applyAlignment="1">
      <alignment vertical="center" wrapText="1"/>
    </xf>
    <xf numFmtId="3" fontId="7" fillId="4" borderId="7" xfId="0" applyNumberFormat="1" applyFont="1" applyFill="1" applyBorder="1"/>
    <xf numFmtId="3" fontId="7" fillId="0" borderId="0" xfId="0" applyNumberFormat="1" applyFont="1" applyFill="1" applyBorder="1"/>
    <xf numFmtId="0" fontId="7" fillId="0" borderId="7" xfId="0" applyFont="1" applyBorder="1" applyAlignment="1">
      <alignment horizontal="center" vertical="center" wrapText="1"/>
    </xf>
    <xf numFmtId="49" fontId="7" fillId="3" borderId="1" xfId="0" applyNumberFormat="1" applyFont="1" applyFill="1" applyBorder="1"/>
    <xf numFmtId="1" fontId="7" fillId="0" borderId="3" xfId="0" applyNumberFormat="1" applyFont="1" applyFill="1" applyBorder="1"/>
    <xf numFmtId="0" fontId="7" fillId="0" borderId="3" xfId="1" applyFont="1" applyFill="1" applyBorder="1" applyAlignment="1"/>
    <xf numFmtId="0" fontId="9" fillId="0" borderId="3" xfId="0" applyFont="1" applyFill="1" applyBorder="1"/>
    <xf numFmtId="0" fontId="7" fillId="0" borderId="3" xfId="0" applyFont="1" applyFill="1" applyBorder="1"/>
    <xf numFmtId="49" fontId="7" fillId="4" borderId="1" xfId="0" applyNumberFormat="1" applyFont="1" applyFill="1" applyBorder="1"/>
    <xf numFmtId="0" fontId="12" fillId="0" borderId="0" xfId="0" applyFont="1"/>
    <xf numFmtId="3" fontId="7" fillId="0" borderId="5" xfId="0" applyNumberFormat="1" applyFont="1" applyBorder="1" applyAlignment="1">
      <alignment vertical="center"/>
    </xf>
    <xf numFmtId="0" fontId="9" fillId="0" borderId="2" xfId="0" applyFont="1" applyFill="1" applyBorder="1" applyAlignment="1">
      <alignment wrapText="1"/>
    </xf>
    <xf numFmtId="3" fontId="7" fillId="0" borderId="8" xfId="0" applyNumberFormat="1" applyFont="1" applyBorder="1"/>
    <xf numFmtId="3" fontId="7" fillId="0" borderId="8" xfId="0" applyNumberFormat="1" applyFont="1" applyBorder="1" applyAlignment="1">
      <alignment vertical="center"/>
    </xf>
    <xf numFmtId="0" fontId="7" fillId="0" borderId="9" xfId="0" applyFont="1" applyBorder="1" applyAlignment="1">
      <alignment horizontal="center" vertical="center" wrapText="1"/>
    </xf>
    <xf numFmtId="3" fontId="7" fillId="0" borderId="10" xfId="0" applyNumberFormat="1" applyFont="1" applyBorder="1" applyAlignment="1">
      <alignment horizontal="right" vertical="center"/>
    </xf>
    <xf numFmtId="3" fontId="7" fillId="0" borderId="11" xfId="0" applyNumberFormat="1" applyFont="1" applyBorder="1" applyAlignment="1">
      <alignment horizontal="right" vertical="center"/>
    </xf>
    <xf numFmtId="0" fontId="7" fillId="0" borderId="12" xfId="0" applyFont="1" applyFill="1" applyBorder="1" applyAlignment="1">
      <alignment horizontal="left"/>
    </xf>
    <xf numFmtId="3" fontId="7" fillId="0" borderId="13" xfId="0" applyNumberFormat="1" applyFont="1" applyBorder="1"/>
    <xf numFmtId="3" fontId="7" fillId="0" borderId="14" xfId="0" applyNumberFormat="1" applyFont="1" applyBorder="1"/>
    <xf numFmtId="3" fontId="7" fillId="0" borderId="15" xfId="0" applyNumberFormat="1" applyFont="1" applyBorder="1"/>
    <xf numFmtId="3" fontId="7" fillId="0" borderId="16" xfId="0" applyNumberFormat="1" applyFont="1" applyBorder="1" applyAlignment="1">
      <alignment horizontal="right" vertical="center"/>
    </xf>
    <xf numFmtId="3" fontId="7" fillId="2" borderId="9" xfId="0" applyNumberFormat="1" applyFont="1" applyFill="1" applyBorder="1"/>
    <xf numFmtId="3" fontId="7" fillId="3" borderId="9" xfId="0" applyNumberFormat="1" applyFont="1" applyFill="1" applyBorder="1"/>
    <xf numFmtId="1" fontId="7" fillId="0" borderId="12" xfId="0" applyNumberFormat="1" applyFont="1" applyFill="1" applyBorder="1"/>
    <xf numFmtId="0" fontId="7" fillId="0" borderId="12" xfId="1" applyFont="1" applyFill="1" applyBorder="1" applyAlignment="1"/>
    <xf numFmtId="0" fontId="7" fillId="0" borderId="12" xfId="0" applyFont="1" applyFill="1" applyBorder="1"/>
    <xf numFmtId="49" fontId="7" fillId="0" borderId="12" xfId="0" applyNumberFormat="1" applyFont="1" applyFill="1" applyBorder="1"/>
    <xf numFmtId="0" fontId="9" fillId="0" borderId="12" xfId="0" applyFont="1" applyFill="1" applyBorder="1"/>
    <xf numFmtId="1" fontId="9" fillId="0" borderId="12" xfId="0" applyNumberFormat="1" applyFont="1" applyFill="1" applyBorder="1"/>
    <xf numFmtId="0" fontId="10" fillId="0" borderId="12" xfId="0" applyFont="1" applyFill="1" applyBorder="1"/>
    <xf numFmtId="0" fontId="10" fillId="0" borderId="3" xfId="0" applyFont="1" applyFill="1" applyBorder="1"/>
    <xf numFmtId="3" fontId="7" fillId="4" borderId="9" xfId="0" applyNumberFormat="1" applyFont="1" applyFill="1" applyBorder="1"/>
    <xf numFmtId="0" fontId="7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horizontal="center" vertical="center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57"/>
  <sheetViews>
    <sheetView tabSelected="1" topLeftCell="A6" zoomScaleNormal="100" zoomScaleSheetLayoutView="75" workbookViewId="0">
      <selection activeCell="A6" sqref="A6"/>
    </sheetView>
  </sheetViews>
  <sheetFormatPr defaultRowHeight="12.75" x14ac:dyDescent="0.2"/>
  <cols>
    <col min="1" max="1" width="43.7109375" style="1" customWidth="1"/>
    <col min="2" max="2" width="14.7109375" style="1" customWidth="1"/>
    <col min="3" max="3" width="13.7109375" style="1" customWidth="1"/>
    <col min="4" max="4" width="14.7109375" style="1" customWidth="1"/>
    <col min="5" max="16384" width="9.140625" style="1"/>
  </cols>
  <sheetData>
    <row r="1" spans="1:4" ht="20.100000000000001" customHeight="1" x14ac:dyDescent="0.2">
      <c r="A1" s="66" t="s">
        <v>449</v>
      </c>
      <c r="B1" s="67"/>
      <c r="C1" s="67"/>
      <c r="D1" s="67"/>
    </row>
    <row r="2" spans="1:4" ht="20.100000000000001" customHeight="1" x14ac:dyDescent="0.2">
      <c r="A2" s="68"/>
      <c r="B2" s="67"/>
      <c r="C2" s="67"/>
      <c r="D2" s="67"/>
    </row>
    <row r="3" spans="1:4" ht="15.75" x14ac:dyDescent="0.25">
      <c r="A3" s="6" t="s">
        <v>251</v>
      </c>
    </row>
    <row r="4" spans="1:4" ht="12.75" customHeight="1" x14ac:dyDescent="0.2">
      <c r="A4" s="4"/>
    </row>
    <row r="5" spans="1:4" ht="13.5" customHeight="1" x14ac:dyDescent="0.2">
      <c r="A5" s="7" t="s">
        <v>0</v>
      </c>
    </row>
    <row r="6" spans="1:4" ht="13.5" customHeight="1" x14ac:dyDescent="0.2">
      <c r="A6" s="9"/>
    </row>
    <row r="7" spans="1:4" ht="13.5" customHeight="1" thickBot="1" x14ac:dyDescent="0.25">
      <c r="A7" s="7" t="s">
        <v>10</v>
      </c>
    </row>
    <row r="8" spans="1:4" ht="45" customHeight="1" thickBot="1" x14ac:dyDescent="0.25">
      <c r="A8" s="10" t="s">
        <v>36</v>
      </c>
      <c r="B8" s="44" t="s">
        <v>444</v>
      </c>
      <c r="C8" s="44" t="s">
        <v>445</v>
      </c>
      <c r="D8" s="32" t="s">
        <v>446</v>
      </c>
    </row>
    <row r="9" spans="1:4" ht="13.5" customHeight="1" x14ac:dyDescent="0.2">
      <c r="A9" s="47" t="s">
        <v>298</v>
      </c>
      <c r="B9" s="48">
        <v>8595700</v>
      </c>
      <c r="C9" s="45">
        <f>D9-B9</f>
        <v>193300</v>
      </c>
      <c r="D9" s="49">
        <v>8789000</v>
      </c>
    </row>
    <row r="10" spans="1:4" s="2" customFormat="1" ht="13.5" customHeight="1" x14ac:dyDescent="0.2">
      <c r="A10" s="11" t="s">
        <v>299</v>
      </c>
      <c r="B10" s="42">
        <v>3193800</v>
      </c>
      <c r="C10" s="46">
        <f t="shared" ref="C10:C47" si="0">D10-B10</f>
        <v>45200</v>
      </c>
      <c r="D10" s="24">
        <v>3239000</v>
      </c>
    </row>
    <row r="11" spans="1:4" ht="13.5" customHeight="1" x14ac:dyDescent="0.2">
      <c r="A11" s="11" t="s">
        <v>397</v>
      </c>
      <c r="B11" s="42">
        <v>2066700</v>
      </c>
      <c r="C11" s="46">
        <f t="shared" si="0"/>
        <v>97500</v>
      </c>
      <c r="D11" s="24">
        <v>2164200</v>
      </c>
    </row>
    <row r="12" spans="1:4" ht="13.5" customHeight="1" x14ac:dyDescent="0.2">
      <c r="A12" s="11" t="s">
        <v>37</v>
      </c>
      <c r="B12" s="42">
        <v>1051900</v>
      </c>
      <c r="C12" s="46">
        <f t="shared" si="0"/>
        <v>48000</v>
      </c>
      <c r="D12" s="24">
        <v>1099900</v>
      </c>
    </row>
    <row r="13" spans="1:4" ht="13.5" customHeight="1" x14ac:dyDescent="0.2">
      <c r="A13" s="11" t="s">
        <v>38</v>
      </c>
      <c r="B13" s="42">
        <v>2152100</v>
      </c>
      <c r="C13" s="46">
        <f t="shared" si="0"/>
        <v>20600</v>
      </c>
      <c r="D13" s="24">
        <v>2172700</v>
      </c>
    </row>
    <row r="14" spans="1:4" ht="13.5" customHeight="1" x14ac:dyDescent="0.2">
      <c r="A14" s="11" t="s">
        <v>39</v>
      </c>
      <c r="B14" s="42">
        <v>10134600</v>
      </c>
      <c r="C14" s="46">
        <f t="shared" si="0"/>
        <v>188100</v>
      </c>
      <c r="D14" s="24">
        <v>10322700</v>
      </c>
    </row>
    <row r="15" spans="1:4" ht="13.5" customHeight="1" x14ac:dyDescent="0.2">
      <c r="A15" s="11" t="s">
        <v>40</v>
      </c>
      <c r="B15" s="42">
        <v>2080800</v>
      </c>
      <c r="C15" s="46">
        <f t="shared" si="0"/>
        <v>15000</v>
      </c>
      <c r="D15" s="24">
        <v>2095800</v>
      </c>
    </row>
    <row r="16" spans="1:4" ht="13.5" customHeight="1" x14ac:dyDescent="0.2">
      <c r="A16" s="11" t="s">
        <v>41</v>
      </c>
      <c r="B16" s="42">
        <v>1988000</v>
      </c>
      <c r="C16" s="46">
        <f t="shared" si="0"/>
        <v>30400</v>
      </c>
      <c r="D16" s="24">
        <v>2018400</v>
      </c>
    </row>
    <row r="17" spans="1:4" ht="13.5" customHeight="1" x14ac:dyDescent="0.2">
      <c r="A17" s="11" t="s">
        <v>42</v>
      </c>
      <c r="B17" s="42">
        <v>12451200</v>
      </c>
      <c r="C17" s="46">
        <f t="shared" si="0"/>
        <v>77300</v>
      </c>
      <c r="D17" s="24">
        <v>12528500</v>
      </c>
    </row>
    <row r="18" spans="1:4" ht="13.5" customHeight="1" x14ac:dyDescent="0.2">
      <c r="A18" s="11" t="s">
        <v>43</v>
      </c>
      <c r="B18" s="42">
        <v>4069100</v>
      </c>
      <c r="C18" s="46">
        <f t="shared" si="0"/>
        <v>82100</v>
      </c>
      <c r="D18" s="24">
        <v>4151200</v>
      </c>
    </row>
    <row r="19" spans="1:4" ht="13.5" customHeight="1" x14ac:dyDescent="0.2">
      <c r="A19" s="11" t="s">
        <v>44</v>
      </c>
      <c r="B19" s="42">
        <v>2805600</v>
      </c>
      <c r="C19" s="46">
        <f t="shared" si="0"/>
        <v>16900</v>
      </c>
      <c r="D19" s="24">
        <v>2822500</v>
      </c>
    </row>
    <row r="20" spans="1:4" ht="13.5" customHeight="1" x14ac:dyDescent="0.2">
      <c r="A20" s="11" t="s">
        <v>45</v>
      </c>
      <c r="B20" s="42">
        <v>1922900</v>
      </c>
      <c r="C20" s="46">
        <f t="shared" si="0"/>
        <v>81800</v>
      </c>
      <c r="D20" s="24">
        <v>2004700</v>
      </c>
    </row>
    <row r="21" spans="1:4" ht="13.5" customHeight="1" x14ac:dyDescent="0.2">
      <c r="A21" s="11" t="s">
        <v>46</v>
      </c>
      <c r="B21" s="42">
        <v>6212800</v>
      </c>
      <c r="C21" s="46">
        <f t="shared" si="0"/>
        <v>179500</v>
      </c>
      <c r="D21" s="24">
        <v>6392300</v>
      </c>
    </row>
    <row r="22" spans="1:4" ht="13.5" customHeight="1" x14ac:dyDescent="0.2">
      <c r="A22" s="11" t="s">
        <v>47</v>
      </c>
      <c r="B22" s="42">
        <v>2849000</v>
      </c>
      <c r="C22" s="46">
        <f t="shared" si="0"/>
        <v>46200</v>
      </c>
      <c r="D22" s="24">
        <v>2895200</v>
      </c>
    </row>
    <row r="23" spans="1:4" ht="13.5" customHeight="1" x14ac:dyDescent="0.2">
      <c r="A23" s="11" t="s">
        <v>398</v>
      </c>
      <c r="B23" s="42">
        <v>21530800</v>
      </c>
      <c r="C23" s="46">
        <f t="shared" si="0"/>
        <v>319900</v>
      </c>
      <c r="D23" s="24">
        <v>21850700</v>
      </c>
    </row>
    <row r="24" spans="1:4" ht="13.5" customHeight="1" x14ac:dyDescent="0.2">
      <c r="A24" s="11" t="s">
        <v>48</v>
      </c>
      <c r="B24" s="42">
        <v>11259300</v>
      </c>
      <c r="C24" s="46">
        <f t="shared" si="0"/>
        <v>239500</v>
      </c>
      <c r="D24" s="24">
        <v>11498800</v>
      </c>
    </row>
    <row r="25" spans="1:4" ht="13.5" customHeight="1" x14ac:dyDescent="0.2">
      <c r="A25" s="11" t="s">
        <v>369</v>
      </c>
      <c r="B25" s="42">
        <v>3710700</v>
      </c>
      <c r="C25" s="46">
        <f t="shared" si="0"/>
        <v>556900</v>
      </c>
      <c r="D25" s="24">
        <v>4267600</v>
      </c>
    </row>
    <row r="26" spans="1:4" ht="13.5" customHeight="1" x14ac:dyDescent="0.2">
      <c r="A26" s="11" t="s">
        <v>300</v>
      </c>
      <c r="B26" s="42">
        <v>1803700</v>
      </c>
      <c r="C26" s="46">
        <f t="shared" si="0"/>
        <v>29400</v>
      </c>
      <c r="D26" s="24">
        <v>1833100</v>
      </c>
    </row>
    <row r="27" spans="1:4" ht="13.5" customHeight="1" x14ac:dyDescent="0.2">
      <c r="A27" s="11" t="s">
        <v>370</v>
      </c>
      <c r="B27" s="42">
        <v>9779200</v>
      </c>
      <c r="C27" s="46">
        <f t="shared" si="0"/>
        <v>309400</v>
      </c>
      <c r="D27" s="24">
        <v>10088600</v>
      </c>
    </row>
    <row r="28" spans="1:4" ht="13.5" customHeight="1" x14ac:dyDescent="0.2">
      <c r="A28" s="11" t="s">
        <v>503</v>
      </c>
      <c r="B28" s="42">
        <v>1456200</v>
      </c>
      <c r="C28" s="46">
        <f t="shared" si="0"/>
        <v>-4300</v>
      </c>
      <c r="D28" s="24">
        <v>1451900</v>
      </c>
    </row>
    <row r="29" spans="1:4" ht="13.5" customHeight="1" x14ac:dyDescent="0.2">
      <c r="A29" s="11" t="s">
        <v>49</v>
      </c>
      <c r="B29" s="42">
        <v>2429900</v>
      </c>
      <c r="C29" s="46">
        <f t="shared" si="0"/>
        <v>80900</v>
      </c>
      <c r="D29" s="24">
        <v>2510800</v>
      </c>
    </row>
    <row r="30" spans="1:4" ht="13.5" customHeight="1" x14ac:dyDescent="0.2">
      <c r="A30" s="11" t="s">
        <v>50</v>
      </c>
      <c r="B30" s="42">
        <v>9147500</v>
      </c>
      <c r="C30" s="46">
        <f t="shared" si="0"/>
        <v>2900</v>
      </c>
      <c r="D30" s="24">
        <v>9150400</v>
      </c>
    </row>
    <row r="31" spans="1:4" ht="13.5" customHeight="1" x14ac:dyDescent="0.2">
      <c r="A31" s="11" t="s">
        <v>301</v>
      </c>
      <c r="B31" s="42">
        <v>4220100</v>
      </c>
      <c r="C31" s="46">
        <f t="shared" si="0"/>
        <v>32000</v>
      </c>
      <c r="D31" s="24">
        <v>4252100</v>
      </c>
    </row>
    <row r="32" spans="1:4" ht="13.5" customHeight="1" x14ac:dyDescent="0.2">
      <c r="A32" s="11" t="s">
        <v>302</v>
      </c>
      <c r="B32" s="42">
        <v>2412600</v>
      </c>
      <c r="C32" s="46">
        <f t="shared" si="0"/>
        <v>33200</v>
      </c>
      <c r="D32" s="24">
        <v>2445800</v>
      </c>
    </row>
    <row r="33" spans="1:4" ht="13.5" customHeight="1" x14ac:dyDescent="0.2">
      <c r="A33" s="11" t="s">
        <v>399</v>
      </c>
      <c r="B33" s="42">
        <v>2708700</v>
      </c>
      <c r="C33" s="46">
        <f t="shared" si="0"/>
        <v>20900</v>
      </c>
      <c r="D33" s="24">
        <v>2729600</v>
      </c>
    </row>
    <row r="34" spans="1:4" ht="13.5" customHeight="1" x14ac:dyDescent="0.2">
      <c r="A34" s="11" t="s">
        <v>303</v>
      </c>
      <c r="B34" s="42">
        <v>6722200</v>
      </c>
      <c r="C34" s="46">
        <f t="shared" si="0"/>
        <v>130100</v>
      </c>
      <c r="D34" s="24">
        <v>6852300</v>
      </c>
    </row>
    <row r="35" spans="1:4" ht="13.5" customHeight="1" x14ac:dyDescent="0.2">
      <c r="A35" s="11" t="s">
        <v>504</v>
      </c>
      <c r="B35" s="42">
        <v>1051900</v>
      </c>
      <c r="C35" s="46">
        <f t="shared" si="0"/>
        <v>-1400</v>
      </c>
      <c r="D35" s="24">
        <v>1050500</v>
      </c>
    </row>
    <row r="36" spans="1:4" ht="13.5" customHeight="1" x14ac:dyDescent="0.2">
      <c r="A36" s="11" t="s">
        <v>51</v>
      </c>
      <c r="B36" s="42">
        <v>2012100</v>
      </c>
      <c r="C36" s="46">
        <f t="shared" si="0"/>
        <v>39900</v>
      </c>
      <c r="D36" s="24">
        <v>2052000</v>
      </c>
    </row>
    <row r="37" spans="1:4" ht="13.5" customHeight="1" x14ac:dyDescent="0.2">
      <c r="A37" s="11" t="s">
        <v>52</v>
      </c>
      <c r="B37" s="42">
        <v>5725900</v>
      </c>
      <c r="C37" s="46">
        <f t="shared" si="0"/>
        <v>101800</v>
      </c>
      <c r="D37" s="24">
        <v>5827700</v>
      </c>
    </row>
    <row r="38" spans="1:4" ht="13.5" customHeight="1" x14ac:dyDescent="0.2">
      <c r="A38" s="11" t="s">
        <v>53</v>
      </c>
      <c r="B38" s="42">
        <v>1531800</v>
      </c>
      <c r="C38" s="46">
        <f t="shared" si="0"/>
        <v>30300</v>
      </c>
      <c r="D38" s="24">
        <v>1562100</v>
      </c>
    </row>
    <row r="39" spans="1:4" ht="13.5" customHeight="1" x14ac:dyDescent="0.2">
      <c r="A39" s="11" t="s">
        <v>54</v>
      </c>
      <c r="B39" s="42">
        <v>1094100</v>
      </c>
      <c r="C39" s="46">
        <f t="shared" si="0"/>
        <v>28800</v>
      </c>
      <c r="D39" s="24">
        <v>1122900</v>
      </c>
    </row>
    <row r="40" spans="1:4" ht="13.5" customHeight="1" x14ac:dyDescent="0.2">
      <c r="A40" s="11" t="s">
        <v>55</v>
      </c>
      <c r="B40" s="42">
        <v>1965800</v>
      </c>
      <c r="C40" s="46">
        <f t="shared" si="0"/>
        <v>44400</v>
      </c>
      <c r="D40" s="24">
        <v>2010200</v>
      </c>
    </row>
    <row r="41" spans="1:4" ht="13.5" customHeight="1" x14ac:dyDescent="0.2">
      <c r="A41" s="11" t="s">
        <v>56</v>
      </c>
      <c r="B41" s="42">
        <v>7610000</v>
      </c>
      <c r="C41" s="46">
        <f t="shared" si="0"/>
        <v>73500</v>
      </c>
      <c r="D41" s="24">
        <v>7683500</v>
      </c>
    </row>
    <row r="42" spans="1:4" ht="13.5" customHeight="1" x14ac:dyDescent="0.2">
      <c r="A42" s="11" t="s">
        <v>57</v>
      </c>
      <c r="B42" s="42">
        <v>1150200</v>
      </c>
      <c r="C42" s="46">
        <f t="shared" si="0"/>
        <v>1400</v>
      </c>
      <c r="D42" s="24">
        <v>1151600</v>
      </c>
    </row>
    <row r="43" spans="1:4" ht="13.5" customHeight="1" x14ac:dyDescent="0.2">
      <c r="A43" s="11" t="s">
        <v>507</v>
      </c>
      <c r="B43" s="42">
        <v>2768500</v>
      </c>
      <c r="C43" s="46">
        <f t="shared" si="0"/>
        <v>-38400</v>
      </c>
      <c r="D43" s="24">
        <v>2730100</v>
      </c>
    </row>
    <row r="44" spans="1:4" ht="13.5" customHeight="1" x14ac:dyDescent="0.2">
      <c r="A44" s="11" t="s">
        <v>505</v>
      </c>
      <c r="B44" s="42">
        <v>2074100</v>
      </c>
      <c r="C44" s="46">
        <f t="shared" si="0"/>
        <v>-78500</v>
      </c>
      <c r="D44" s="24">
        <v>1995600</v>
      </c>
    </row>
    <row r="45" spans="1:4" ht="13.5" customHeight="1" x14ac:dyDescent="0.2">
      <c r="A45" s="11" t="s">
        <v>58</v>
      </c>
      <c r="B45" s="42">
        <v>9576300</v>
      </c>
      <c r="C45" s="46">
        <f t="shared" si="0"/>
        <v>165900</v>
      </c>
      <c r="D45" s="24">
        <v>9742200</v>
      </c>
    </row>
    <row r="46" spans="1:4" ht="13.5" customHeight="1" x14ac:dyDescent="0.2">
      <c r="A46" s="11" t="s">
        <v>59</v>
      </c>
      <c r="B46" s="42">
        <v>1951800</v>
      </c>
      <c r="C46" s="46">
        <f t="shared" si="0"/>
        <v>20300</v>
      </c>
      <c r="D46" s="24">
        <v>1972100</v>
      </c>
    </row>
    <row r="47" spans="1:4" s="3" customFormat="1" ht="13.5" customHeight="1" thickBot="1" x14ac:dyDescent="0.25">
      <c r="A47" s="12" t="s">
        <v>506</v>
      </c>
      <c r="B47" s="50">
        <v>6559600</v>
      </c>
      <c r="C47" s="51">
        <f t="shared" si="0"/>
        <v>-13900</v>
      </c>
      <c r="D47" s="25">
        <v>6545700</v>
      </c>
    </row>
    <row r="48" spans="1:4" ht="13.5" customHeight="1" thickBot="1" x14ac:dyDescent="0.25">
      <c r="A48" s="13" t="s">
        <v>23</v>
      </c>
      <c r="B48" s="52">
        <f>SUM(B9:B47)</f>
        <v>183827200</v>
      </c>
      <c r="C48" s="52">
        <f>SUM(C9:C47)</f>
        <v>3246800</v>
      </c>
      <c r="D48" s="26">
        <f>SUM(D9:D47)</f>
        <v>187074000</v>
      </c>
    </row>
    <row r="49" spans="1:4" ht="13.5" customHeight="1" thickBot="1" x14ac:dyDescent="0.25">
      <c r="A49" s="8"/>
    </row>
    <row r="50" spans="1:4" ht="13.5" customHeight="1" thickBot="1" x14ac:dyDescent="0.25">
      <c r="A50" s="33" t="s">
        <v>1</v>
      </c>
      <c r="B50" s="53">
        <f>B48</f>
        <v>183827200</v>
      </c>
      <c r="C50" s="53">
        <f>C48</f>
        <v>3246800</v>
      </c>
      <c r="D50" s="27">
        <f>D48</f>
        <v>187074000</v>
      </c>
    </row>
    <row r="51" spans="1:4" ht="13.5" customHeight="1" x14ac:dyDescent="0.2">
      <c r="A51" s="7" t="s">
        <v>2</v>
      </c>
    </row>
    <row r="52" spans="1:4" ht="13.5" customHeight="1" x14ac:dyDescent="0.2">
      <c r="A52" s="8"/>
    </row>
    <row r="53" spans="1:4" ht="13.5" customHeight="1" thickBot="1" x14ac:dyDescent="0.25">
      <c r="A53" s="7" t="s">
        <v>11</v>
      </c>
    </row>
    <row r="54" spans="1:4" ht="45" customHeight="1" thickBot="1" x14ac:dyDescent="0.25">
      <c r="A54" s="10" t="s">
        <v>36</v>
      </c>
      <c r="B54" s="44" t="s">
        <v>444</v>
      </c>
      <c r="C54" s="44" t="s">
        <v>445</v>
      </c>
      <c r="D54" s="32" t="s">
        <v>446</v>
      </c>
    </row>
    <row r="55" spans="1:4" ht="13.5" customHeight="1" x14ac:dyDescent="0.2">
      <c r="A55" s="54" t="s">
        <v>60</v>
      </c>
      <c r="B55" s="48">
        <v>2201600</v>
      </c>
      <c r="C55" s="45">
        <f>D55-B55</f>
        <v>24600</v>
      </c>
      <c r="D55" s="49">
        <v>2226200</v>
      </c>
    </row>
    <row r="56" spans="1:4" ht="13.5" customHeight="1" x14ac:dyDescent="0.2">
      <c r="A56" s="14" t="s">
        <v>61</v>
      </c>
      <c r="B56" s="42">
        <v>4393800</v>
      </c>
      <c r="C56" s="46">
        <f t="shared" ref="C56:C75" si="1">D56-B56</f>
        <v>27400</v>
      </c>
      <c r="D56" s="24">
        <v>4421200</v>
      </c>
    </row>
    <row r="57" spans="1:4" ht="13.5" customHeight="1" x14ac:dyDescent="0.2">
      <c r="A57" s="14" t="s">
        <v>463</v>
      </c>
      <c r="B57" s="42">
        <v>4713500</v>
      </c>
      <c r="C57" s="46">
        <f t="shared" si="1"/>
        <v>-61000</v>
      </c>
      <c r="D57" s="24">
        <v>4652500</v>
      </c>
    </row>
    <row r="58" spans="1:4" ht="13.5" customHeight="1" x14ac:dyDescent="0.2">
      <c r="A58" s="14" t="s">
        <v>441</v>
      </c>
      <c r="B58" s="42">
        <v>3897500</v>
      </c>
      <c r="C58" s="46">
        <f t="shared" si="1"/>
        <v>105800</v>
      </c>
      <c r="D58" s="24">
        <v>4003300</v>
      </c>
    </row>
    <row r="59" spans="1:4" ht="13.5" customHeight="1" x14ac:dyDescent="0.2">
      <c r="A59" s="14" t="s">
        <v>336</v>
      </c>
      <c r="B59" s="42">
        <v>2244500</v>
      </c>
      <c r="C59" s="46">
        <f t="shared" si="1"/>
        <v>8500</v>
      </c>
      <c r="D59" s="24">
        <v>2253000</v>
      </c>
    </row>
    <row r="60" spans="1:4" ht="13.5" customHeight="1" x14ac:dyDescent="0.2">
      <c r="A60" s="14" t="s">
        <v>464</v>
      </c>
      <c r="B60" s="42">
        <v>3576800</v>
      </c>
      <c r="C60" s="46">
        <f t="shared" si="1"/>
        <v>-3400</v>
      </c>
      <c r="D60" s="24">
        <v>3573400</v>
      </c>
    </row>
    <row r="61" spans="1:4" ht="13.5" customHeight="1" x14ac:dyDescent="0.2">
      <c r="A61" s="14" t="s">
        <v>62</v>
      </c>
      <c r="B61" s="42">
        <v>3499700</v>
      </c>
      <c r="C61" s="46">
        <f t="shared" si="1"/>
        <v>50300</v>
      </c>
      <c r="D61" s="24">
        <v>3550000</v>
      </c>
    </row>
    <row r="62" spans="1:4" ht="13.5" customHeight="1" x14ac:dyDescent="0.2">
      <c r="A62" s="14" t="s">
        <v>371</v>
      </c>
      <c r="B62" s="42">
        <v>4823600</v>
      </c>
      <c r="C62" s="46">
        <f t="shared" si="1"/>
        <v>161700</v>
      </c>
      <c r="D62" s="24">
        <v>4985300</v>
      </c>
    </row>
    <row r="63" spans="1:4" ht="13.5" customHeight="1" x14ac:dyDescent="0.2">
      <c r="A63" s="14" t="s">
        <v>400</v>
      </c>
      <c r="B63" s="42">
        <v>8271500</v>
      </c>
      <c r="C63" s="46">
        <f t="shared" si="1"/>
        <v>480100</v>
      </c>
      <c r="D63" s="24">
        <v>8751600</v>
      </c>
    </row>
    <row r="64" spans="1:4" ht="13.5" customHeight="1" x14ac:dyDescent="0.2">
      <c r="A64" s="14" t="s">
        <v>401</v>
      </c>
      <c r="B64" s="42">
        <v>1794700</v>
      </c>
      <c r="C64" s="46">
        <f t="shared" si="1"/>
        <v>72300</v>
      </c>
      <c r="D64" s="24">
        <v>1867000</v>
      </c>
    </row>
    <row r="65" spans="1:4" ht="13.5" customHeight="1" x14ac:dyDescent="0.2">
      <c r="A65" s="14" t="s">
        <v>465</v>
      </c>
      <c r="B65" s="42">
        <v>18322200</v>
      </c>
      <c r="C65" s="46">
        <f t="shared" si="1"/>
        <v>-164000</v>
      </c>
      <c r="D65" s="24">
        <v>18158200</v>
      </c>
    </row>
    <row r="66" spans="1:4" ht="13.5" customHeight="1" x14ac:dyDescent="0.2">
      <c r="A66" s="14" t="s">
        <v>63</v>
      </c>
      <c r="B66" s="42">
        <v>2599500</v>
      </c>
      <c r="C66" s="46">
        <f t="shared" si="1"/>
        <v>23400</v>
      </c>
      <c r="D66" s="24">
        <v>2622900</v>
      </c>
    </row>
    <row r="67" spans="1:4" ht="13.5" customHeight="1" x14ac:dyDescent="0.2">
      <c r="A67" s="14" t="s">
        <v>337</v>
      </c>
      <c r="B67" s="42">
        <v>6539700</v>
      </c>
      <c r="C67" s="46">
        <f t="shared" si="1"/>
        <v>190600</v>
      </c>
      <c r="D67" s="24">
        <v>6730300</v>
      </c>
    </row>
    <row r="68" spans="1:4" ht="13.5" customHeight="1" x14ac:dyDescent="0.2">
      <c r="A68" s="14" t="s">
        <v>338</v>
      </c>
      <c r="B68" s="42">
        <v>6999200</v>
      </c>
      <c r="C68" s="46">
        <f t="shared" si="1"/>
        <v>601800</v>
      </c>
      <c r="D68" s="24">
        <v>7601000</v>
      </c>
    </row>
    <row r="69" spans="1:4" ht="13.5" customHeight="1" x14ac:dyDescent="0.2">
      <c r="A69" s="14" t="s">
        <v>339</v>
      </c>
      <c r="B69" s="42">
        <v>4461600</v>
      </c>
      <c r="C69" s="46">
        <f t="shared" si="1"/>
        <v>174400</v>
      </c>
      <c r="D69" s="24">
        <v>4636000</v>
      </c>
    </row>
    <row r="70" spans="1:4" ht="13.5" customHeight="1" x14ac:dyDescent="0.2">
      <c r="A70" s="14" t="s">
        <v>64</v>
      </c>
      <c r="B70" s="42">
        <v>2688600</v>
      </c>
      <c r="C70" s="46">
        <f t="shared" si="1"/>
        <v>169900</v>
      </c>
      <c r="D70" s="24">
        <v>2858500</v>
      </c>
    </row>
    <row r="71" spans="1:4" ht="13.5" customHeight="1" x14ac:dyDescent="0.2">
      <c r="A71" s="14" t="s">
        <v>402</v>
      </c>
      <c r="B71" s="42">
        <v>7373400</v>
      </c>
      <c r="C71" s="46">
        <f t="shared" si="1"/>
        <v>106300</v>
      </c>
      <c r="D71" s="24">
        <v>7479700</v>
      </c>
    </row>
    <row r="72" spans="1:4" ht="13.5" customHeight="1" x14ac:dyDescent="0.2">
      <c r="A72" s="14" t="s">
        <v>65</v>
      </c>
      <c r="B72" s="42">
        <v>1041000</v>
      </c>
      <c r="C72" s="46">
        <f t="shared" si="1"/>
        <v>19400</v>
      </c>
      <c r="D72" s="24">
        <v>1060400</v>
      </c>
    </row>
    <row r="73" spans="1:4" ht="13.5" customHeight="1" x14ac:dyDescent="0.2">
      <c r="A73" s="14" t="s">
        <v>466</v>
      </c>
      <c r="B73" s="42">
        <v>2602300</v>
      </c>
      <c r="C73" s="46">
        <f t="shared" si="1"/>
        <v>-28900</v>
      </c>
      <c r="D73" s="24">
        <v>2573400</v>
      </c>
    </row>
    <row r="74" spans="1:4" ht="13.5" customHeight="1" x14ac:dyDescent="0.2">
      <c r="A74" s="14" t="s">
        <v>467</v>
      </c>
      <c r="B74" s="42">
        <v>1018000</v>
      </c>
      <c r="C74" s="46">
        <f t="shared" si="1"/>
        <v>-100</v>
      </c>
      <c r="D74" s="24">
        <v>1017900</v>
      </c>
    </row>
    <row r="75" spans="1:4" ht="13.5" customHeight="1" thickBot="1" x14ac:dyDescent="0.25">
      <c r="A75" s="34" t="s">
        <v>403</v>
      </c>
      <c r="B75" s="50">
        <v>1571200</v>
      </c>
      <c r="C75" s="51">
        <f t="shared" si="1"/>
        <v>106400</v>
      </c>
      <c r="D75" s="25">
        <v>1677600</v>
      </c>
    </row>
    <row r="76" spans="1:4" ht="13.5" customHeight="1" thickBot="1" x14ac:dyDescent="0.25">
      <c r="A76" s="13" t="s">
        <v>24</v>
      </c>
      <c r="B76" s="52">
        <f>SUM(B55:B75)</f>
        <v>94633900</v>
      </c>
      <c r="C76" s="52">
        <f>SUM(C55:C75)</f>
        <v>2065500</v>
      </c>
      <c r="D76" s="26">
        <f>SUM(D55:D75)</f>
        <v>96699400</v>
      </c>
    </row>
    <row r="77" spans="1:4" ht="13.5" customHeight="1" x14ac:dyDescent="0.2">
      <c r="A77" s="8"/>
    </row>
    <row r="78" spans="1:4" ht="13.5" customHeight="1" thickBot="1" x14ac:dyDescent="0.25">
      <c r="A78" s="7" t="s">
        <v>12</v>
      </c>
    </row>
    <row r="79" spans="1:4" ht="45" customHeight="1" thickBot="1" x14ac:dyDescent="0.25">
      <c r="A79" s="10" t="s">
        <v>36</v>
      </c>
      <c r="B79" s="44" t="s">
        <v>444</v>
      </c>
      <c r="C79" s="44" t="s">
        <v>445</v>
      </c>
      <c r="D79" s="32" t="s">
        <v>446</v>
      </c>
    </row>
    <row r="80" spans="1:4" ht="13.5" customHeight="1" x14ac:dyDescent="0.2">
      <c r="A80" s="55" t="s">
        <v>253</v>
      </c>
      <c r="B80" s="48">
        <v>6833500</v>
      </c>
      <c r="C80" s="45">
        <f>D80-B80</f>
        <v>420000</v>
      </c>
      <c r="D80" s="49">
        <v>7253500</v>
      </c>
    </row>
    <row r="81" spans="1:4" ht="13.5" customHeight="1" x14ac:dyDescent="0.2">
      <c r="A81" s="14" t="s">
        <v>254</v>
      </c>
      <c r="B81" s="42">
        <v>2179100</v>
      </c>
      <c r="C81" s="46">
        <f t="shared" ref="C81:C144" si="2">D81-B81</f>
        <v>11600</v>
      </c>
      <c r="D81" s="24">
        <v>2190700</v>
      </c>
    </row>
    <row r="82" spans="1:4" ht="13.5" customHeight="1" x14ac:dyDescent="0.2">
      <c r="A82" s="14" t="s">
        <v>255</v>
      </c>
      <c r="B82" s="42">
        <v>11711300</v>
      </c>
      <c r="C82" s="46">
        <f t="shared" si="2"/>
        <v>230000</v>
      </c>
      <c r="D82" s="24">
        <v>11941300</v>
      </c>
    </row>
    <row r="83" spans="1:4" ht="13.5" customHeight="1" x14ac:dyDescent="0.2">
      <c r="A83" s="14" t="s">
        <v>372</v>
      </c>
      <c r="B83" s="42">
        <v>891100</v>
      </c>
      <c r="C83" s="46">
        <f t="shared" si="2"/>
        <v>29700</v>
      </c>
      <c r="D83" s="24">
        <v>920800</v>
      </c>
    </row>
    <row r="84" spans="1:4" ht="13.5" customHeight="1" x14ac:dyDescent="0.2">
      <c r="A84" s="14" t="s">
        <v>450</v>
      </c>
      <c r="B84" s="42">
        <v>2528600</v>
      </c>
      <c r="C84" s="46">
        <f t="shared" si="2"/>
        <v>-13900</v>
      </c>
      <c r="D84" s="24">
        <v>2514700</v>
      </c>
    </row>
    <row r="85" spans="1:4" ht="13.5" customHeight="1" x14ac:dyDescent="0.2">
      <c r="A85" s="14" t="s">
        <v>256</v>
      </c>
      <c r="B85" s="42">
        <v>4016800</v>
      </c>
      <c r="C85" s="46">
        <f t="shared" si="2"/>
        <v>94700</v>
      </c>
      <c r="D85" s="24">
        <v>4111500</v>
      </c>
    </row>
    <row r="86" spans="1:4" ht="13.5" customHeight="1" x14ac:dyDescent="0.2">
      <c r="A86" s="14" t="s">
        <v>451</v>
      </c>
      <c r="B86" s="42">
        <v>2250400</v>
      </c>
      <c r="C86" s="46">
        <f t="shared" si="2"/>
        <v>-25800</v>
      </c>
      <c r="D86" s="24">
        <v>2224600</v>
      </c>
    </row>
    <row r="87" spans="1:4" ht="13.5" customHeight="1" x14ac:dyDescent="0.2">
      <c r="A87" s="14" t="s">
        <v>257</v>
      </c>
      <c r="B87" s="42">
        <v>12038900</v>
      </c>
      <c r="C87" s="46">
        <f t="shared" si="2"/>
        <v>699200</v>
      </c>
      <c r="D87" s="24">
        <v>12738100</v>
      </c>
    </row>
    <row r="88" spans="1:4" ht="13.5" customHeight="1" x14ac:dyDescent="0.2">
      <c r="A88" s="14" t="s">
        <v>66</v>
      </c>
      <c r="B88" s="42">
        <v>2690300</v>
      </c>
      <c r="C88" s="46">
        <f t="shared" si="2"/>
        <v>88700</v>
      </c>
      <c r="D88" s="24">
        <v>2779000</v>
      </c>
    </row>
    <row r="89" spans="1:4" ht="13.5" customHeight="1" x14ac:dyDescent="0.2">
      <c r="A89" s="14" t="s">
        <v>67</v>
      </c>
      <c r="B89" s="42">
        <v>1763400</v>
      </c>
      <c r="C89" s="46">
        <f t="shared" si="2"/>
        <v>12400</v>
      </c>
      <c r="D89" s="24">
        <v>1775800</v>
      </c>
    </row>
    <row r="90" spans="1:4" ht="13.5" customHeight="1" x14ac:dyDescent="0.2">
      <c r="A90" s="15" t="s">
        <v>373</v>
      </c>
      <c r="B90" s="42">
        <v>4596400</v>
      </c>
      <c r="C90" s="46">
        <f t="shared" si="2"/>
        <v>700</v>
      </c>
      <c r="D90" s="24">
        <v>4597100</v>
      </c>
    </row>
    <row r="91" spans="1:4" ht="13.5" customHeight="1" x14ac:dyDescent="0.2">
      <c r="A91" s="15" t="s">
        <v>258</v>
      </c>
      <c r="B91" s="42">
        <v>9628300</v>
      </c>
      <c r="C91" s="46">
        <f t="shared" si="2"/>
        <v>711000</v>
      </c>
      <c r="D91" s="24">
        <v>10339300</v>
      </c>
    </row>
    <row r="92" spans="1:4" ht="13.5" customHeight="1" x14ac:dyDescent="0.2">
      <c r="A92" s="14" t="s">
        <v>259</v>
      </c>
      <c r="B92" s="42">
        <v>3913200</v>
      </c>
      <c r="C92" s="46">
        <f t="shared" si="2"/>
        <v>154100</v>
      </c>
      <c r="D92" s="24">
        <v>4067300</v>
      </c>
    </row>
    <row r="93" spans="1:4" ht="13.5" customHeight="1" x14ac:dyDescent="0.2">
      <c r="A93" s="14" t="s">
        <v>374</v>
      </c>
      <c r="B93" s="42">
        <v>6344300</v>
      </c>
      <c r="C93" s="46">
        <f t="shared" si="2"/>
        <v>190500</v>
      </c>
      <c r="D93" s="24">
        <v>6534800</v>
      </c>
    </row>
    <row r="94" spans="1:4" ht="24" x14ac:dyDescent="0.2">
      <c r="A94" s="28" t="s">
        <v>68</v>
      </c>
      <c r="B94" s="43">
        <v>3681700</v>
      </c>
      <c r="C94" s="46">
        <f t="shared" si="2"/>
        <v>47700</v>
      </c>
      <c r="D94" s="40">
        <v>3729400</v>
      </c>
    </row>
    <row r="95" spans="1:4" ht="13.5" customHeight="1" x14ac:dyDescent="0.2">
      <c r="A95" s="14" t="s">
        <v>69</v>
      </c>
      <c r="B95" s="42">
        <v>2427600</v>
      </c>
      <c r="C95" s="46">
        <f t="shared" si="2"/>
        <v>468900</v>
      </c>
      <c r="D95" s="24">
        <v>2896500</v>
      </c>
    </row>
    <row r="96" spans="1:4" ht="12.75" customHeight="1" x14ac:dyDescent="0.2">
      <c r="A96" s="28" t="s">
        <v>70</v>
      </c>
      <c r="B96" s="43">
        <v>2351200</v>
      </c>
      <c r="C96" s="46">
        <f t="shared" si="2"/>
        <v>218600</v>
      </c>
      <c r="D96" s="40">
        <v>2569800</v>
      </c>
    </row>
    <row r="97" spans="1:4" ht="13.5" customHeight="1" x14ac:dyDescent="0.2">
      <c r="A97" s="14" t="s">
        <v>433</v>
      </c>
      <c r="B97" s="42">
        <v>858900</v>
      </c>
      <c r="C97" s="46">
        <f t="shared" si="2"/>
        <v>63000</v>
      </c>
      <c r="D97" s="24">
        <v>921900</v>
      </c>
    </row>
    <row r="98" spans="1:4" ht="13.5" customHeight="1" x14ac:dyDescent="0.2">
      <c r="A98" s="14" t="s">
        <v>71</v>
      </c>
      <c r="B98" s="42">
        <v>945300</v>
      </c>
      <c r="C98" s="46">
        <f t="shared" si="2"/>
        <v>90900</v>
      </c>
      <c r="D98" s="24">
        <v>1036200</v>
      </c>
    </row>
    <row r="99" spans="1:4" ht="13.5" customHeight="1" x14ac:dyDescent="0.2">
      <c r="A99" s="16" t="s">
        <v>260</v>
      </c>
      <c r="B99" s="42">
        <v>8033100</v>
      </c>
      <c r="C99" s="46">
        <f t="shared" si="2"/>
        <v>464900</v>
      </c>
      <c r="D99" s="24">
        <v>8498000</v>
      </c>
    </row>
    <row r="100" spans="1:4" ht="13.5" customHeight="1" x14ac:dyDescent="0.2">
      <c r="A100" s="16" t="s">
        <v>261</v>
      </c>
      <c r="B100" s="42">
        <v>12136400</v>
      </c>
      <c r="C100" s="46">
        <f t="shared" si="2"/>
        <v>507300</v>
      </c>
      <c r="D100" s="24">
        <v>12643700</v>
      </c>
    </row>
    <row r="101" spans="1:4" ht="13.5" customHeight="1" x14ac:dyDescent="0.2">
      <c r="A101" s="16" t="s">
        <v>452</v>
      </c>
      <c r="B101" s="42">
        <v>2971300</v>
      </c>
      <c r="C101" s="46">
        <f t="shared" si="2"/>
        <v>-54600</v>
      </c>
      <c r="D101" s="24">
        <v>2916700</v>
      </c>
    </row>
    <row r="102" spans="1:4" ht="13.5" customHeight="1" x14ac:dyDescent="0.2">
      <c r="A102" s="16" t="s">
        <v>262</v>
      </c>
      <c r="B102" s="42">
        <v>2361000</v>
      </c>
      <c r="C102" s="46">
        <f t="shared" si="2"/>
        <v>40800</v>
      </c>
      <c r="D102" s="24">
        <v>2401800</v>
      </c>
    </row>
    <row r="103" spans="1:4" ht="13.5" customHeight="1" x14ac:dyDescent="0.2">
      <c r="A103" s="16" t="s">
        <v>263</v>
      </c>
      <c r="B103" s="42">
        <v>1360000</v>
      </c>
      <c r="C103" s="46">
        <f t="shared" si="2"/>
        <v>17500</v>
      </c>
      <c r="D103" s="24">
        <v>1377500</v>
      </c>
    </row>
    <row r="104" spans="1:4" ht="13.5" customHeight="1" x14ac:dyDescent="0.2">
      <c r="A104" s="16" t="s">
        <v>264</v>
      </c>
      <c r="B104" s="42">
        <v>3298600</v>
      </c>
      <c r="C104" s="46">
        <f t="shared" si="2"/>
        <v>276700</v>
      </c>
      <c r="D104" s="24">
        <v>3575300</v>
      </c>
    </row>
    <row r="105" spans="1:4" ht="13.5" customHeight="1" x14ac:dyDescent="0.2">
      <c r="A105" s="16" t="s">
        <v>72</v>
      </c>
      <c r="B105" s="42">
        <v>733400</v>
      </c>
      <c r="C105" s="46">
        <f t="shared" si="2"/>
        <v>23100</v>
      </c>
      <c r="D105" s="24">
        <v>756500</v>
      </c>
    </row>
    <row r="106" spans="1:4" ht="13.5" customHeight="1" x14ac:dyDescent="0.2">
      <c r="A106" s="16" t="s">
        <v>265</v>
      </c>
      <c r="B106" s="42">
        <v>2222500</v>
      </c>
      <c r="C106" s="46">
        <f t="shared" si="2"/>
        <v>144000</v>
      </c>
      <c r="D106" s="24">
        <v>2366500</v>
      </c>
    </row>
    <row r="107" spans="1:4" ht="13.5" customHeight="1" x14ac:dyDescent="0.2">
      <c r="A107" s="16" t="s">
        <v>266</v>
      </c>
      <c r="B107" s="42">
        <v>14109600</v>
      </c>
      <c r="C107" s="46">
        <f t="shared" si="2"/>
        <v>262000</v>
      </c>
      <c r="D107" s="24">
        <v>14371600</v>
      </c>
    </row>
    <row r="108" spans="1:4" ht="13.5" customHeight="1" x14ac:dyDescent="0.2">
      <c r="A108" s="16" t="s">
        <v>267</v>
      </c>
      <c r="B108" s="42">
        <v>3536600</v>
      </c>
      <c r="C108" s="46">
        <f t="shared" si="2"/>
        <v>59400</v>
      </c>
      <c r="D108" s="24">
        <v>3596000</v>
      </c>
    </row>
    <row r="109" spans="1:4" ht="13.5" customHeight="1" x14ac:dyDescent="0.2">
      <c r="A109" s="16" t="s">
        <v>73</v>
      </c>
      <c r="B109" s="42">
        <v>889200</v>
      </c>
      <c r="C109" s="46">
        <f t="shared" si="2"/>
        <v>7100</v>
      </c>
      <c r="D109" s="24">
        <v>896300</v>
      </c>
    </row>
    <row r="110" spans="1:4" ht="13.5" customHeight="1" x14ac:dyDescent="0.2">
      <c r="A110" s="16" t="s">
        <v>74</v>
      </c>
      <c r="B110" s="42">
        <v>1820800</v>
      </c>
      <c r="C110" s="46">
        <f t="shared" si="2"/>
        <v>321200</v>
      </c>
      <c r="D110" s="24">
        <v>2142000</v>
      </c>
    </row>
    <row r="111" spans="1:4" ht="13.5" customHeight="1" x14ac:dyDescent="0.2">
      <c r="A111" s="16" t="s">
        <v>75</v>
      </c>
      <c r="B111" s="42">
        <v>7811000</v>
      </c>
      <c r="C111" s="46">
        <f t="shared" si="2"/>
        <v>99300</v>
      </c>
      <c r="D111" s="24">
        <v>7910300</v>
      </c>
    </row>
    <row r="112" spans="1:4" ht="13.5" customHeight="1" x14ac:dyDescent="0.2">
      <c r="A112" s="16" t="s">
        <v>268</v>
      </c>
      <c r="B112" s="42">
        <v>22153700</v>
      </c>
      <c r="C112" s="46">
        <f t="shared" si="2"/>
        <v>614800</v>
      </c>
      <c r="D112" s="24">
        <v>22768500</v>
      </c>
    </row>
    <row r="113" spans="1:4" ht="13.5" customHeight="1" x14ac:dyDescent="0.2">
      <c r="A113" s="16" t="s">
        <v>269</v>
      </c>
      <c r="B113" s="42">
        <v>9863500</v>
      </c>
      <c r="C113" s="46">
        <f t="shared" si="2"/>
        <v>132200</v>
      </c>
      <c r="D113" s="24">
        <v>9995700</v>
      </c>
    </row>
    <row r="114" spans="1:4" ht="13.5" customHeight="1" x14ac:dyDescent="0.2">
      <c r="A114" s="16" t="s">
        <v>404</v>
      </c>
      <c r="B114" s="42">
        <v>16752500</v>
      </c>
      <c r="C114" s="46">
        <f t="shared" si="2"/>
        <v>380900</v>
      </c>
      <c r="D114" s="24">
        <v>17133400</v>
      </c>
    </row>
    <row r="115" spans="1:4" ht="13.5" customHeight="1" x14ac:dyDescent="0.2">
      <c r="A115" s="16" t="s">
        <v>76</v>
      </c>
      <c r="B115" s="42">
        <v>2972600</v>
      </c>
      <c r="C115" s="46">
        <f t="shared" si="2"/>
        <v>74800</v>
      </c>
      <c r="D115" s="24">
        <v>3047400</v>
      </c>
    </row>
    <row r="116" spans="1:4" ht="13.5" customHeight="1" x14ac:dyDescent="0.2">
      <c r="A116" s="16" t="s">
        <v>270</v>
      </c>
      <c r="B116" s="42">
        <v>9102000</v>
      </c>
      <c r="C116" s="46">
        <f t="shared" si="2"/>
        <v>159200</v>
      </c>
      <c r="D116" s="24">
        <v>9261200</v>
      </c>
    </row>
    <row r="117" spans="1:4" ht="13.5" customHeight="1" x14ac:dyDescent="0.2">
      <c r="A117" s="16" t="s">
        <v>271</v>
      </c>
      <c r="B117" s="42">
        <v>16451100</v>
      </c>
      <c r="C117" s="46">
        <f t="shared" si="2"/>
        <v>195800</v>
      </c>
      <c r="D117" s="24">
        <v>16646900</v>
      </c>
    </row>
    <row r="118" spans="1:4" ht="13.5" customHeight="1" x14ac:dyDescent="0.2">
      <c r="A118" s="16" t="s">
        <v>77</v>
      </c>
      <c r="B118" s="42">
        <v>28545200</v>
      </c>
      <c r="C118" s="46">
        <f t="shared" si="2"/>
        <v>543300</v>
      </c>
      <c r="D118" s="24">
        <v>29088500</v>
      </c>
    </row>
    <row r="119" spans="1:4" ht="13.5" customHeight="1" x14ac:dyDescent="0.2">
      <c r="A119" s="16" t="s">
        <v>453</v>
      </c>
      <c r="B119" s="42">
        <v>28792800</v>
      </c>
      <c r="C119" s="46">
        <f t="shared" si="2"/>
        <v>-1564000</v>
      </c>
      <c r="D119" s="24">
        <v>27228800</v>
      </c>
    </row>
    <row r="120" spans="1:4" ht="13.5" customHeight="1" x14ac:dyDescent="0.2">
      <c r="A120" s="16" t="s">
        <v>78</v>
      </c>
      <c r="B120" s="42">
        <v>12089600</v>
      </c>
      <c r="C120" s="46">
        <f t="shared" si="2"/>
        <v>254300</v>
      </c>
      <c r="D120" s="24">
        <v>12343900</v>
      </c>
    </row>
    <row r="121" spans="1:4" ht="13.5" customHeight="1" x14ac:dyDescent="0.2">
      <c r="A121" s="16" t="s">
        <v>272</v>
      </c>
      <c r="B121" s="42">
        <v>11268600</v>
      </c>
      <c r="C121" s="46">
        <f t="shared" si="2"/>
        <v>214600</v>
      </c>
      <c r="D121" s="24">
        <v>11483200</v>
      </c>
    </row>
    <row r="122" spans="1:4" ht="13.5" customHeight="1" x14ac:dyDescent="0.2">
      <c r="A122" s="16" t="s">
        <v>273</v>
      </c>
      <c r="B122" s="42">
        <v>29807000</v>
      </c>
      <c r="C122" s="46">
        <f t="shared" si="2"/>
        <v>488800</v>
      </c>
      <c r="D122" s="24">
        <v>30295800</v>
      </c>
    </row>
    <row r="123" spans="1:4" ht="13.5" customHeight="1" x14ac:dyDescent="0.2">
      <c r="A123" s="16" t="s">
        <v>454</v>
      </c>
      <c r="B123" s="42">
        <v>11988700</v>
      </c>
      <c r="C123" s="46">
        <f t="shared" si="2"/>
        <v>-20800</v>
      </c>
      <c r="D123" s="24">
        <v>11967900</v>
      </c>
    </row>
    <row r="124" spans="1:4" ht="13.5" customHeight="1" x14ac:dyDescent="0.2">
      <c r="A124" s="16" t="s">
        <v>274</v>
      </c>
      <c r="B124" s="42">
        <v>12530700</v>
      </c>
      <c r="C124" s="46">
        <f t="shared" si="2"/>
        <v>191300</v>
      </c>
      <c r="D124" s="24">
        <v>12722000</v>
      </c>
    </row>
    <row r="125" spans="1:4" ht="13.5" customHeight="1" x14ac:dyDescent="0.2">
      <c r="A125" s="16" t="s">
        <v>275</v>
      </c>
      <c r="B125" s="42">
        <v>22954700</v>
      </c>
      <c r="C125" s="46">
        <f t="shared" si="2"/>
        <v>549600</v>
      </c>
      <c r="D125" s="24">
        <v>23504300</v>
      </c>
    </row>
    <row r="126" spans="1:4" ht="13.5" customHeight="1" x14ac:dyDescent="0.2">
      <c r="A126" s="16" t="s">
        <v>455</v>
      </c>
      <c r="B126" s="42">
        <v>14208800</v>
      </c>
      <c r="C126" s="46">
        <f t="shared" si="2"/>
        <v>-15800</v>
      </c>
      <c r="D126" s="24">
        <v>14193000</v>
      </c>
    </row>
    <row r="127" spans="1:4" ht="13.5" customHeight="1" x14ac:dyDescent="0.2">
      <c r="A127" s="16" t="s">
        <v>276</v>
      </c>
      <c r="B127" s="42">
        <v>7707000</v>
      </c>
      <c r="C127" s="46">
        <f t="shared" si="2"/>
        <v>222600</v>
      </c>
      <c r="D127" s="24">
        <v>7929600</v>
      </c>
    </row>
    <row r="128" spans="1:4" ht="13.5" customHeight="1" x14ac:dyDescent="0.2">
      <c r="A128" s="16" t="s">
        <v>375</v>
      </c>
      <c r="B128" s="42">
        <v>21904400</v>
      </c>
      <c r="C128" s="46">
        <f t="shared" si="2"/>
        <v>475200</v>
      </c>
      <c r="D128" s="24">
        <v>22379600</v>
      </c>
    </row>
    <row r="129" spans="1:4" ht="13.5" customHeight="1" x14ac:dyDescent="0.2">
      <c r="A129" s="16" t="s">
        <v>79</v>
      </c>
      <c r="B129" s="42">
        <v>12048600</v>
      </c>
      <c r="C129" s="46">
        <f t="shared" si="2"/>
        <v>376600</v>
      </c>
      <c r="D129" s="24">
        <v>12425200</v>
      </c>
    </row>
    <row r="130" spans="1:4" ht="13.5" customHeight="1" x14ac:dyDescent="0.2">
      <c r="A130" s="16" t="s">
        <v>80</v>
      </c>
      <c r="B130" s="42">
        <v>18884700</v>
      </c>
      <c r="C130" s="46">
        <f t="shared" si="2"/>
        <v>224800</v>
      </c>
      <c r="D130" s="24">
        <v>19109500</v>
      </c>
    </row>
    <row r="131" spans="1:4" ht="13.5" customHeight="1" x14ac:dyDescent="0.2">
      <c r="A131" s="16" t="s">
        <v>81</v>
      </c>
      <c r="B131" s="42">
        <v>4494400</v>
      </c>
      <c r="C131" s="46">
        <f t="shared" si="2"/>
        <v>90000</v>
      </c>
      <c r="D131" s="24">
        <v>4584400</v>
      </c>
    </row>
    <row r="132" spans="1:4" ht="13.5" customHeight="1" x14ac:dyDescent="0.2">
      <c r="A132" s="16" t="s">
        <v>376</v>
      </c>
      <c r="B132" s="42">
        <v>6191100</v>
      </c>
      <c r="C132" s="46">
        <f t="shared" si="2"/>
        <v>107000</v>
      </c>
      <c r="D132" s="24">
        <v>6298100</v>
      </c>
    </row>
    <row r="133" spans="1:4" ht="13.5" customHeight="1" x14ac:dyDescent="0.2">
      <c r="A133" s="16" t="s">
        <v>82</v>
      </c>
      <c r="B133" s="42">
        <v>5356100</v>
      </c>
      <c r="C133" s="46">
        <f t="shared" si="2"/>
        <v>64600</v>
      </c>
      <c r="D133" s="24">
        <v>5420700</v>
      </c>
    </row>
    <row r="134" spans="1:4" ht="13.5" customHeight="1" x14ac:dyDescent="0.2">
      <c r="A134" s="16" t="s">
        <v>83</v>
      </c>
      <c r="B134" s="42">
        <v>5757200</v>
      </c>
      <c r="C134" s="46">
        <f t="shared" si="2"/>
        <v>365900</v>
      </c>
      <c r="D134" s="24">
        <v>6123100</v>
      </c>
    </row>
    <row r="135" spans="1:4" ht="13.5" customHeight="1" x14ac:dyDescent="0.2">
      <c r="A135" s="16" t="s">
        <v>84</v>
      </c>
      <c r="B135" s="42">
        <v>4937300</v>
      </c>
      <c r="C135" s="46">
        <f t="shared" si="2"/>
        <v>58700</v>
      </c>
      <c r="D135" s="24">
        <v>4996000</v>
      </c>
    </row>
    <row r="136" spans="1:4" ht="13.5" customHeight="1" x14ac:dyDescent="0.2">
      <c r="A136" s="16" t="s">
        <v>85</v>
      </c>
      <c r="B136" s="42">
        <v>6648100</v>
      </c>
      <c r="C136" s="46">
        <f t="shared" si="2"/>
        <v>75800</v>
      </c>
      <c r="D136" s="24">
        <v>6723900</v>
      </c>
    </row>
    <row r="137" spans="1:4" ht="13.5" customHeight="1" x14ac:dyDescent="0.2">
      <c r="A137" s="16" t="s">
        <v>86</v>
      </c>
      <c r="B137" s="42">
        <v>2819700</v>
      </c>
      <c r="C137" s="46">
        <f t="shared" si="2"/>
        <v>51200</v>
      </c>
      <c r="D137" s="24">
        <v>2870900</v>
      </c>
    </row>
    <row r="138" spans="1:4" ht="13.5" customHeight="1" x14ac:dyDescent="0.2">
      <c r="A138" s="16" t="s">
        <v>87</v>
      </c>
      <c r="B138" s="42">
        <v>4922100</v>
      </c>
      <c r="C138" s="46">
        <f t="shared" si="2"/>
        <v>85400</v>
      </c>
      <c r="D138" s="24">
        <v>5007500</v>
      </c>
    </row>
    <row r="139" spans="1:4" ht="13.5" customHeight="1" x14ac:dyDescent="0.2">
      <c r="A139" s="16" t="s">
        <v>88</v>
      </c>
      <c r="B139" s="42">
        <v>1681700</v>
      </c>
      <c r="C139" s="46">
        <f t="shared" si="2"/>
        <v>24900</v>
      </c>
      <c r="D139" s="24">
        <v>1706600</v>
      </c>
    </row>
    <row r="140" spans="1:4" ht="13.5" customHeight="1" x14ac:dyDescent="0.2">
      <c r="A140" s="16" t="s">
        <v>89</v>
      </c>
      <c r="B140" s="42">
        <v>4911000</v>
      </c>
      <c r="C140" s="46">
        <f t="shared" si="2"/>
        <v>67100</v>
      </c>
      <c r="D140" s="24">
        <v>4978100</v>
      </c>
    </row>
    <row r="141" spans="1:4" ht="13.5" customHeight="1" x14ac:dyDescent="0.2">
      <c r="A141" s="16" t="s">
        <v>90</v>
      </c>
      <c r="B141" s="42">
        <v>2399000</v>
      </c>
      <c r="C141" s="46">
        <f t="shared" si="2"/>
        <v>29700</v>
      </c>
      <c r="D141" s="24">
        <v>2428700</v>
      </c>
    </row>
    <row r="142" spans="1:4" ht="13.5" customHeight="1" x14ac:dyDescent="0.2">
      <c r="A142" s="16" t="s">
        <v>91</v>
      </c>
      <c r="B142" s="42">
        <v>3403100</v>
      </c>
      <c r="C142" s="46">
        <f t="shared" si="2"/>
        <v>33800</v>
      </c>
      <c r="D142" s="24">
        <v>3436900</v>
      </c>
    </row>
    <row r="143" spans="1:4" ht="13.5" customHeight="1" x14ac:dyDescent="0.2">
      <c r="A143" s="16" t="s">
        <v>277</v>
      </c>
      <c r="B143" s="42">
        <v>3488400</v>
      </c>
      <c r="C143" s="46">
        <f t="shared" si="2"/>
        <v>165900</v>
      </c>
      <c r="D143" s="24">
        <v>3654300</v>
      </c>
    </row>
    <row r="144" spans="1:4" ht="13.5" customHeight="1" x14ac:dyDescent="0.2">
      <c r="A144" s="16" t="s">
        <v>278</v>
      </c>
      <c r="B144" s="42">
        <v>4067500</v>
      </c>
      <c r="C144" s="46">
        <f t="shared" si="2"/>
        <v>42700</v>
      </c>
      <c r="D144" s="24">
        <v>4110200</v>
      </c>
    </row>
    <row r="145" spans="1:4" ht="13.5" customHeight="1" x14ac:dyDescent="0.2">
      <c r="A145" s="14" t="s">
        <v>279</v>
      </c>
      <c r="B145" s="42">
        <v>3566300</v>
      </c>
      <c r="C145" s="46">
        <f t="shared" ref="C145:C163" si="3">D145-B145</f>
        <v>55500</v>
      </c>
      <c r="D145" s="24">
        <v>3621800</v>
      </c>
    </row>
    <row r="146" spans="1:4" ht="13.5" customHeight="1" x14ac:dyDescent="0.2">
      <c r="A146" s="14" t="s">
        <v>280</v>
      </c>
      <c r="B146" s="42">
        <v>3418000</v>
      </c>
      <c r="C146" s="46">
        <f t="shared" si="3"/>
        <v>482100</v>
      </c>
      <c r="D146" s="24">
        <v>3900100</v>
      </c>
    </row>
    <row r="147" spans="1:4" ht="13.5" customHeight="1" x14ac:dyDescent="0.2">
      <c r="A147" s="14" t="s">
        <v>456</v>
      </c>
      <c r="B147" s="42">
        <v>7649600</v>
      </c>
      <c r="C147" s="46">
        <f t="shared" si="3"/>
        <v>-166100</v>
      </c>
      <c r="D147" s="24">
        <v>7483500</v>
      </c>
    </row>
    <row r="148" spans="1:4" ht="13.5" customHeight="1" x14ac:dyDescent="0.2">
      <c r="A148" s="14" t="s">
        <v>405</v>
      </c>
      <c r="B148" s="42">
        <v>1929700</v>
      </c>
      <c r="C148" s="46">
        <f t="shared" si="3"/>
        <v>21700</v>
      </c>
      <c r="D148" s="24">
        <v>1951400</v>
      </c>
    </row>
    <row r="149" spans="1:4" ht="13.5" customHeight="1" x14ac:dyDescent="0.2">
      <c r="A149" s="14" t="s">
        <v>92</v>
      </c>
      <c r="B149" s="42">
        <v>11422500</v>
      </c>
      <c r="C149" s="46">
        <f t="shared" si="3"/>
        <v>243700</v>
      </c>
      <c r="D149" s="24">
        <v>11666200</v>
      </c>
    </row>
    <row r="150" spans="1:4" ht="13.5" customHeight="1" x14ac:dyDescent="0.2">
      <c r="A150" s="14" t="s">
        <v>93</v>
      </c>
      <c r="B150" s="42">
        <v>3226200</v>
      </c>
      <c r="C150" s="46">
        <f t="shared" si="3"/>
        <v>46400</v>
      </c>
      <c r="D150" s="24">
        <v>3272600</v>
      </c>
    </row>
    <row r="151" spans="1:4" ht="13.5" customHeight="1" x14ac:dyDescent="0.2">
      <c r="A151" s="14" t="s">
        <v>94</v>
      </c>
      <c r="B151" s="42">
        <v>945300</v>
      </c>
      <c r="C151" s="46">
        <f t="shared" si="3"/>
        <v>20200</v>
      </c>
      <c r="D151" s="24">
        <v>965500</v>
      </c>
    </row>
    <row r="152" spans="1:4" ht="13.5" customHeight="1" x14ac:dyDescent="0.2">
      <c r="A152" s="14" t="s">
        <v>457</v>
      </c>
      <c r="B152" s="42">
        <v>6022600</v>
      </c>
      <c r="C152" s="46">
        <f t="shared" si="3"/>
        <v>-35200</v>
      </c>
      <c r="D152" s="24">
        <v>5987400</v>
      </c>
    </row>
    <row r="153" spans="1:4" ht="13.5" customHeight="1" x14ac:dyDescent="0.2">
      <c r="A153" s="14" t="s">
        <v>377</v>
      </c>
      <c r="B153" s="42">
        <v>891100</v>
      </c>
      <c r="C153" s="46">
        <f t="shared" si="3"/>
        <v>11000</v>
      </c>
      <c r="D153" s="24">
        <v>902100</v>
      </c>
    </row>
    <row r="154" spans="1:4" ht="13.5" customHeight="1" x14ac:dyDescent="0.2">
      <c r="A154" s="14" t="s">
        <v>95</v>
      </c>
      <c r="B154" s="42">
        <v>925300</v>
      </c>
      <c r="C154" s="46">
        <f t="shared" si="3"/>
        <v>10200</v>
      </c>
      <c r="D154" s="24">
        <v>935500</v>
      </c>
    </row>
    <row r="155" spans="1:4" ht="13.5" customHeight="1" x14ac:dyDescent="0.2">
      <c r="A155" s="14" t="s">
        <v>458</v>
      </c>
      <c r="B155" s="42">
        <v>6928300</v>
      </c>
      <c r="C155" s="46">
        <f t="shared" si="3"/>
        <v>-68100</v>
      </c>
      <c r="D155" s="24">
        <v>6860200</v>
      </c>
    </row>
    <row r="156" spans="1:4" ht="13.5" customHeight="1" x14ac:dyDescent="0.2">
      <c r="A156" s="14" t="s">
        <v>96</v>
      </c>
      <c r="B156" s="42">
        <v>1017000</v>
      </c>
      <c r="C156" s="46">
        <f t="shared" si="3"/>
        <v>12200</v>
      </c>
      <c r="D156" s="24">
        <v>1029200</v>
      </c>
    </row>
    <row r="157" spans="1:4" ht="13.5" customHeight="1" x14ac:dyDescent="0.2">
      <c r="A157" s="16" t="s">
        <v>406</v>
      </c>
      <c r="B157" s="42">
        <v>15322700</v>
      </c>
      <c r="C157" s="46">
        <f t="shared" si="3"/>
        <v>147100</v>
      </c>
      <c r="D157" s="24">
        <v>15469800</v>
      </c>
    </row>
    <row r="158" spans="1:4" ht="13.5" customHeight="1" x14ac:dyDescent="0.2">
      <c r="A158" s="16" t="s">
        <v>97</v>
      </c>
      <c r="B158" s="42">
        <v>1939200</v>
      </c>
      <c r="C158" s="46">
        <f t="shared" si="3"/>
        <v>25000</v>
      </c>
      <c r="D158" s="24">
        <v>1964200</v>
      </c>
    </row>
    <row r="159" spans="1:4" ht="13.5" customHeight="1" x14ac:dyDescent="0.2">
      <c r="A159" s="16" t="s">
        <v>407</v>
      </c>
      <c r="B159" s="42">
        <v>9059500</v>
      </c>
      <c r="C159" s="46">
        <f t="shared" si="3"/>
        <v>389100</v>
      </c>
      <c r="D159" s="24">
        <v>9448600</v>
      </c>
    </row>
    <row r="160" spans="1:4" ht="13.5" customHeight="1" x14ac:dyDescent="0.2">
      <c r="A160" s="16" t="s">
        <v>98</v>
      </c>
      <c r="B160" s="42">
        <v>3299000</v>
      </c>
      <c r="C160" s="46">
        <f t="shared" si="3"/>
        <v>54400</v>
      </c>
      <c r="D160" s="24">
        <v>3353400</v>
      </c>
    </row>
    <row r="161" spans="1:4" ht="13.5" customHeight="1" x14ac:dyDescent="0.2">
      <c r="A161" s="16" t="s">
        <v>281</v>
      </c>
      <c r="B161" s="42">
        <v>7838000</v>
      </c>
      <c r="C161" s="46">
        <f t="shared" si="3"/>
        <v>1135100</v>
      </c>
      <c r="D161" s="24">
        <v>8973100</v>
      </c>
    </row>
    <row r="162" spans="1:4" ht="13.5" customHeight="1" x14ac:dyDescent="0.2">
      <c r="A162" s="16" t="s">
        <v>378</v>
      </c>
      <c r="B162" s="42">
        <v>1534200</v>
      </c>
      <c r="C162" s="46">
        <f t="shared" si="3"/>
        <v>87400</v>
      </c>
      <c r="D162" s="24">
        <v>1621600</v>
      </c>
    </row>
    <row r="163" spans="1:4" ht="13.5" customHeight="1" thickBot="1" x14ac:dyDescent="0.25">
      <c r="A163" s="35" t="s">
        <v>99</v>
      </c>
      <c r="B163" s="50">
        <v>1915400</v>
      </c>
      <c r="C163" s="51">
        <f t="shared" si="3"/>
        <v>33100</v>
      </c>
      <c r="D163" s="25">
        <v>1948500</v>
      </c>
    </row>
    <row r="164" spans="1:4" ht="13.5" customHeight="1" thickBot="1" x14ac:dyDescent="0.25">
      <c r="A164" s="13" t="s">
        <v>25</v>
      </c>
      <c r="B164" s="52">
        <f>SUM(B80:B163)</f>
        <v>602886600</v>
      </c>
      <c r="C164" s="52">
        <f>SUM(C80:C163)</f>
        <v>12926400</v>
      </c>
      <c r="D164" s="26">
        <f>SUM(D80:D163)</f>
        <v>615813000</v>
      </c>
    </row>
    <row r="165" spans="1:4" ht="13.5" customHeight="1" x14ac:dyDescent="0.2">
      <c r="A165" s="8"/>
    </row>
    <row r="166" spans="1:4" ht="13.5" customHeight="1" thickBot="1" x14ac:dyDescent="0.25">
      <c r="A166" s="7" t="s">
        <v>13</v>
      </c>
    </row>
    <row r="167" spans="1:4" ht="45" customHeight="1" thickBot="1" x14ac:dyDescent="0.25">
      <c r="A167" s="10" t="s">
        <v>36</v>
      </c>
      <c r="B167" s="44" t="s">
        <v>444</v>
      </c>
      <c r="C167" s="44" t="s">
        <v>445</v>
      </c>
      <c r="D167" s="32" t="s">
        <v>446</v>
      </c>
    </row>
    <row r="168" spans="1:4" ht="13.5" customHeight="1" x14ac:dyDescent="0.2">
      <c r="A168" s="55" t="s">
        <v>282</v>
      </c>
      <c r="B168" s="48">
        <v>2547200</v>
      </c>
      <c r="C168" s="45">
        <f>D168-B168</f>
        <v>95700</v>
      </c>
      <c r="D168" s="49">
        <v>2642900</v>
      </c>
    </row>
    <row r="169" spans="1:4" ht="13.5" customHeight="1" x14ac:dyDescent="0.2">
      <c r="A169" s="14" t="s">
        <v>100</v>
      </c>
      <c r="B169" s="42">
        <v>779100</v>
      </c>
      <c r="C169" s="46">
        <f t="shared" ref="C169:C189" si="4">D169-B169</f>
        <v>33100</v>
      </c>
      <c r="D169" s="24">
        <v>812200</v>
      </c>
    </row>
    <row r="170" spans="1:4" ht="13.5" customHeight="1" x14ac:dyDescent="0.2">
      <c r="A170" s="17" t="s">
        <v>101</v>
      </c>
      <c r="B170" s="42">
        <v>758600</v>
      </c>
      <c r="C170" s="46">
        <f t="shared" si="4"/>
        <v>107700</v>
      </c>
      <c r="D170" s="24">
        <v>866300</v>
      </c>
    </row>
    <row r="171" spans="1:4" ht="13.5" customHeight="1" x14ac:dyDescent="0.2">
      <c r="A171" s="14" t="s">
        <v>102</v>
      </c>
      <c r="B171" s="42">
        <v>945300</v>
      </c>
      <c r="C171" s="46">
        <f t="shared" si="4"/>
        <v>14200</v>
      </c>
      <c r="D171" s="24">
        <v>959500</v>
      </c>
    </row>
    <row r="172" spans="1:4" ht="13.5" customHeight="1" x14ac:dyDescent="0.2">
      <c r="A172" s="14" t="s">
        <v>283</v>
      </c>
      <c r="B172" s="42">
        <v>1656600</v>
      </c>
      <c r="C172" s="46">
        <f t="shared" si="4"/>
        <v>103900</v>
      </c>
      <c r="D172" s="24">
        <v>1760500</v>
      </c>
    </row>
    <row r="173" spans="1:4" ht="13.5" customHeight="1" x14ac:dyDescent="0.2">
      <c r="A173" s="14" t="s">
        <v>103</v>
      </c>
      <c r="B173" s="42">
        <v>2233100</v>
      </c>
      <c r="C173" s="46">
        <f t="shared" si="4"/>
        <v>53100</v>
      </c>
      <c r="D173" s="24">
        <v>2286200</v>
      </c>
    </row>
    <row r="174" spans="1:4" ht="13.5" customHeight="1" x14ac:dyDescent="0.2">
      <c r="A174" s="14" t="s">
        <v>104</v>
      </c>
      <c r="B174" s="42">
        <v>905300</v>
      </c>
      <c r="C174" s="46">
        <f t="shared" si="4"/>
        <v>3100</v>
      </c>
      <c r="D174" s="24">
        <v>908400</v>
      </c>
    </row>
    <row r="175" spans="1:4" ht="13.5" customHeight="1" x14ac:dyDescent="0.2">
      <c r="A175" s="16" t="s">
        <v>105</v>
      </c>
      <c r="B175" s="42">
        <v>1772400</v>
      </c>
      <c r="C175" s="46">
        <f t="shared" si="4"/>
        <v>54500</v>
      </c>
      <c r="D175" s="24">
        <v>1826900</v>
      </c>
    </row>
    <row r="176" spans="1:4" ht="13.5" customHeight="1" x14ac:dyDescent="0.2">
      <c r="A176" s="16" t="s">
        <v>284</v>
      </c>
      <c r="B176" s="42">
        <v>2251200</v>
      </c>
      <c r="C176" s="46">
        <f t="shared" si="4"/>
        <v>7300</v>
      </c>
      <c r="D176" s="24">
        <v>2258500</v>
      </c>
    </row>
    <row r="177" spans="1:4" ht="13.5" customHeight="1" x14ac:dyDescent="0.2">
      <c r="A177" s="16" t="s">
        <v>106</v>
      </c>
      <c r="B177" s="42">
        <v>7431800</v>
      </c>
      <c r="C177" s="46">
        <f t="shared" si="4"/>
        <v>130000</v>
      </c>
      <c r="D177" s="24">
        <v>7561800</v>
      </c>
    </row>
    <row r="178" spans="1:4" ht="13.5" customHeight="1" x14ac:dyDescent="0.2">
      <c r="A178" s="16" t="s">
        <v>107</v>
      </c>
      <c r="B178" s="42">
        <v>3306700</v>
      </c>
      <c r="C178" s="46">
        <f t="shared" si="4"/>
        <v>289200</v>
      </c>
      <c r="D178" s="24">
        <v>3595900</v>
      </c>
    </row>
    <row r="179" spans="1:4" ht="13.5" customHeight="1" x14ac:dyDescent="0.2">
      <c r="A179" s="16" t="s">
        <v>285</v>
      </c>
      <c r="B179" s="42">
        <v>2216700</v>
      </c>
      <c r="C179" s="46">
        <f t="shared" si="4"/>
        <v>123400</v>
      </c>
      <c r="D179" s="24">
        <v>2340100</v>
      </c>
    </row>
    <row r="180" spans="1:4" ht="13.5" customHeight="1" x14ac:dyDescent="0.2">
      <c r="A180" s="16" t="s">
        <v>108</v>
      </c>
      <c r="B180" s="42">
        <v>15956600</v>
      </c>
      <c r="C180" s="46">
        <f t="shared" si="4"/>
        <v>171500</v>
      </c>
      <c r="D180" s="24">
        <v>16128100</v>
      </c>
    </row>
    <row r="181" spans="1:4" ht="13.5" customHeight="1" x14ac:dyDescent="0.2">
      <c r="A181" s="16" t="s">
        <v>408</v>
      </c>
      <c r="B181" s="42">
        <v>10991100</v>
      </c>
      <c r="C181" s="46">
        <f t="shared" si="4"/>
        <v>150300</v>
      </c>
      <c r="D181" s="24">
        <v>11141400</v>
      </c>
    </row>
    <row r="182" spans="1:4" ht="13.5" customHeight="1" x14ac:dyDescent="0.2">
      <c r="A182" s="16" t="s">
        <v>109</v>
      </c>
      <c r="B182" s="42">
        <v>12549000</v>
      </c>
      <c r="C182" s="46">
        <f t="shared" si="4"/>
        <v>303800</v>
      </c>
      <c r="D182" s="24">
        <v>12852800</v>
      </c>
    </row>
    <row r="183" spans="1:4" ht="13.5" customHeight="1" x14ac:dyDescent="0.2">
      <c r="A183" s="16" t="s">
        <v>110</v>
      </c>
      <c r="B183" s="42">
        <v>6548600</v>
      </c>
      <c r="C183" s="46">
        <f t="shared" si="4"/>
        <v>54900</v>
      </c>
      <c r="D183" s="24">
        <v>6603500</v>
      </c>
    </row>
    <row r="184" spans="1:4" ht="13.5" customHeight="1" x14ac:dyDescent="0.2">
      <c r="A184" s="16" t="s">
        <v>111</v>
      </c>
      <c r="B184" s="42">
        <v>6407400</v>
      </c>
      <c r="C184" s="46">
        <f t="shared" si="4"/>
        <v>86200</v>
      </c>
      <c r="D184" s="24">
        <v>6493600</v>
      </c>
    </row>
    <row r="185" spans="1:4" ht="13.5" customHeight="1" x14ac:dyDescent="0.2">
      <c r="A185" s="16" t="s">
        <v>112</v>
      </c>
      <c r="B185" s="42">
        <v>2924800</v>
      </c>
      <c r="C185" s="46">
        <f t="shared" si="4"/>
        <v>4100</v>
      </c>
      <c r="D185" s="24">
        <v>2928900</v>
      </c>
    </row>
    <row r="186" spans="1:4" ht="13.5" customHeight="1" x14ac:dyDescent="0.2">
      <c r="A186" s="16" t="s">
        <v>113</v>
      </c>
      <c r="B186" s="42">
        <v>1486400</v>
      </c>
      <c r="C186" s="46">
        <f t="shared" si="4"/>
        <v>21100</v>
      </c>
      <c r="D186" s="24">
        <v>1507500</v>
      </c>
    </row>
    <row r="187" spans="1:4" ht="13.5" customHeight="1" x14ac:dyDescent="0.2">
      <c r="A187" s="16" t="s">
        <v>114</v>
      </c>
      <c r="B187" s="42">
        <v>7980800</v>
      </c>
      <c r="C187" s="46">
        <f t="shared" si="4"/>
        <v>63600</v>
      </c>
      <c r="D187" s="24">
        <v>8044400</v>
      </c>
    </row>
    <row r="188" spans="1:4" ht="13.5" customHeight="1" x14ac:dyDescent="0.2">
      <c r="A188" s="16" t="s">
        <v>115</v>
      </c>
      <c r="B188" s="42">
        <v>2991300</v>
      </c>
      <c r="C188" s="46">
        <f t="shared" si="4"/>
        <v>27100</v>
      </c>
      <c r="D188" s="24">
        <v>3018400</v>
      </c>
    </row>
    <row r="189" spans="1:4" ht="13.5" customHeight="1" thickBot="1" x14ac:dyDescent="0.25">
      <c r="A189" s="35" t="s">
        <v>286</v>
      </c>
      <c r="B189" s="50">
        <v>2007400</v>
      </c>
      <c r="C189" s="51">
        <f t="shared" si="4"/>
        <v>67500</v>
      </c>
      <c r="D189" s="25">
        <v>2074900</v>
      </c>
    </row>
    <row r="190" spans="1:4" ht="13.5" customHeight="1" thickBot="1" x14ac:dyDescent="0.25">
      <c r="A190" s="13" t="s">
        <v>26</v>
      </c>
      <c r="B190" s="52">
        <f>SUM(B168:B189)</f>
        <v>96647400</v>
      </c>
      <c r="C190" s="52">
        <f>SUM(C168:C189)</f>
        <v>1965300</v>
      </c>
      <c r="D190" s="26">
        <f>SUM(D168:D189)</f>
        <v>98612700</v>
      </c>
    </row>
    <row r="191" spans="1:4" ht="13.5" customHeight="1" x14ac:dyDescent="0.2">
      <c r="A191" s="8"/>
    </row>
    <row r="192" spans="1:4" ht="13.5" customHeight="1" thickBot="1" x14ac:dyDescent="0.25">
      <c r="A192" s="7" t="s">
        <v>14</v>
      </c>
    </row>
    <row r="193" spans="1:4" ht="45" customHeight="1" thickBot="1" x14ac:dyDescent="0.25">
      <c r="A193" s="10" t="s">
        <v>36</v>
      </c>
      <c r="B193" s="44" t="s">
        <v>444</v>
      </c>
      <c r="C193" s="44" t="s">
        <v>445</v>
      </c>
      <c r="D193" s="32" t="s">
        <v>446</v>
      </c>
    </row>
    <row r="194" spans="1:4" ht="13.5" customHeight="1" x14ac:dyDescent="0.2">
      <c r="A194" s="56" t="s">
        <v>116</v>
      </c>
      <c r="B194" s="48">
        <v>2370700</v>
      </c>
      <c r="C194" s="45">
        <f>D194-B194</f>
        <v>13900</v>
      </c>
      <c r="D194" s="49">
        <v>2384600</v>
      </c>
    </row>
    <row r="195" spans="1:4" ht="13.5" customHeight="1" x14ac:dyDescent="0.2">
      <c r="A195" s="20" t="s">
        <v>117</v>
      </c>
      <c r="B195" s="42">
        <v>7620300</v>
      </c>
      <c r="C195" s="46">
        <f t="shared" ref="C195:C209" si="5">D195-B195</f>
        <v>114200</v>
      </c>
      <c r="D195" s="24">
        <v>7734500</v>
      </c>
    </row>
    <row r="196" spans="1:4" ht="13.5" customHeight="1" x14ac:dyDescent="0.2">
      <c r="A196" s="17" t="s">
        <v>459</v>
      </c>
      <c r="B196" s="42">
        <v>6977300</v>
      </c>
      <c r="C196" s="46">
        <f t="shared" si="5"/>
        <v>-16400</v>
      </c>
      <c r="D196" s="24">
        <v>6960900</v>
      </c>
    </row>
    <row r="197" spans="1:4" ht="13.5" customHeight="1" x14ac:dyDescent="0.2">
      <c r="A197" s="14" t="s">
        <v>460</v>
      </c>
      <c r="B197" s="42">
        <v>2093700</v>
      </c>
      <c r="C197" s="46">
        <f t="shared" si="5"/>
        <v>-24300</v>
      </c>
      <c r="D197" s="24">
        <v>2069400</v>
      </c>
    </row>
    <row r="198" spans="1:4" ht="13.5" customHeight="1" x14ac:dyDescent="0.2">
      <c r="A198" s="14" t="s">
        <v>118</v>
      </c>
      <c r="B198" s="42">
        <v>1257000</v>
      </c>
      <c r="C198" s="46">
        <f t="shared" si="5"/>
        <v>93100</v>
      </c>
      <c r="D198" s="24">
        <v>1350100</v>
      </c>
    </row>
    <row r="199" spans="1:4" ht="13.5" customHeight="1" x14ac:dyDescent="0.2">
      <c r="A199" s="16" t="s">
        <v>119</v>
      </c>
      <c r="B199" s="42">
        <v>2709500</v>
      </c>
      <c r="C199" s="46">
        <f t="shared" si="5"/>
        <v>75300</v>
      </c>
      <c r="D199" s="24">
        <v>2784800</v>
      </c>
    </row>
    <row r="200" spans="1:4" ht="13.5" customHeight="1" x14ac:dyDescent="0.2">
      <c r="A200" s="16" t="s">
        <v>120</v>
      </c>
      <c r="B200" s="42">
        <v>1529200</v>
      </c>
      <c r="C200" s="46">
        <f t="shared" si="5"/>
        <v>234500</v>
      </c>
      <c r="D200" s="24">
        <v>1763700</v>
      </c>
    </row>
    <row r="201" spans="1:4" ht="13.5" customHeight="1" x14ac:dyDescent="0.2">
      <c r="A201" s="16" t="s">
        <v>461</v>
      </c>
      <c r="B201" s="42">
        <v>6650800</v>
      </c>
      <c r="C201" s="46">
        <f t="shared" si="5"/>
        <v>-45100</v>
      </c>
      <c r="D201" s="24">
        <v>6605700</v>
      </c>
    </row>
    <row r="202" spans="1:4" ht="13.5" customHeight="1" x14ac:dyDescent="0.2">
      <c r="A202" s="16" t="s">
        <v>379</v>
      </c>
      <c r="B202" s="42">
        <v>1924700</v>
      </c>
      <c r="C202" s="46">
        <f t="shared" si="5"/>
        <v>88600</v>
      </c>
      <c r="D202" s="24">
        <v>2013300</v>
      </c>
    </row>
    <row r="203" spans="1:4" ht="13.5" customHeight="1" x14ac:dyDescent="0.2">
      <c r="A203" s="16" t="s">
        <v>121</v>
      </c>
      <c r="B203" s="42">
        <v>7749500</v>
      </c>
      <c r="C203" s="46">
        <f t="shared" si="5"/>
        <v>138600</v>
      </c>
      <c r="D203" s="24">
        <v>7888100</v>
      </c>
    </row>
    <row r="204" spans="1:4" ht="13.5" customHeight="1" x14ac:dyDescent="0.2">
      <c r="A204" s="16" t="s">
        <v>122</v>
      </c>
      <c r="B204" s="42">
        <v>2253700</v>
      </c>
      <c r="C204" s="46">
        <f t="shared" si="5"/>
        <v>21800</v>
      </c>
      <c r="D204" s="24">
        <v>2275500</v>
      </c>
    </row>
    <row r="205" spans="1:4" ht="13.5" customHeight="1" x14ac:dyDescent="0.2">
      <c r="A205" s="17" t="s">
        <v>287</v>
      </c>
      <c r="B205" s="42">
        <v>7134500</v>
      </c>
      <c r="C205" s="46">
        <f t="shared" si="5"/>
        <v>73800</v>
      </c>
      <c r="D205" s="24">
        <v>7208300</v>
      </c>
    </row>
    <row r="206" spans="1:4" ht="13.5" customHeight="1" x14ac:dyDescent="0.2">
      <c r="A206" s="17" t="s">
        <v>123</v>
      </c>
      <c r="B206" s="42">
        <v>8552300</v>
      </c>
      <c r="C206" s="46">
        <f t="shared" si="5"/>
        <v>556100</v>
      </c>
      <c r="D206" s="24">
        <v>9108400</v>
      </c>
    </row>
    <row r="207" spans="1:4" ht="13.5" customHeight="1" x14ac:dyDescent="0.2">
      <c r="A207" s="17" t="s">
        <v>380</v>
      </c>
      <c r="B207" s="42">
        <v>12601000</v>
      </c>
      <c r="C207" s="46">
        <f t="shared" si="5"/>
        <v>245600</v>
      </c>
      <c r="D207" s="24">
        <v>12846600</v>
      </c>
    </row>
    <row r="208" spans="1:4" ht="13.5" customHeight="1" x14ac:dyDescent="0.2">
      <c r="A208" s="17" t="s">
        <v>462</v>
      </c>
      <c r="B208" s="42">
        <v>10779800</v>
      </c>
      <c r="C208" s="46">
        <f t="shared" si="5"/>
        <v>-26900</v>
      </c>
      <c r="D208" s="24">
        <v>10752900</v>
      </c>
    </row>
    <row r="209" spans="1:4" ht="13.5" customHeight="1" thickBot="1" x14ac:dyDescent="0.25">
      <c r="A209" s="35" t="s">
        <v>124</v>
      </c>
      <c r="B209" s="50">
        <v>12108300</v>
      </c>
      <c r="C209" s="51">
        <f t="shared" si="5"/>
        <v>442200</v>
      </c>
      <c r="D209" s="25">
        <v>12550500</v>
      </c>
    </row>
    <row r="210" spans="1:4" ht="13.5" customHeight="1" thickBot="1" x14ac:dyDescent="0.25">
      <c r="A210" s="13" t="s">
        <v>27</v>
      </c>
      <c r="B210" s="52">
        <f>SUM(B194:B209)</f>
        <v>94312300</v>
      </c>
      <c r="C210" s="52">
        <f>SUM(C194:C209)</f>
        <v>1985000</v>
      </c>
      <c r="D210" s="26">
        <f>SUM(D194:D209)</f>
        <v>96297300</v>
      </c>
    </row>
    <row r="211" spans="1:4" ht="13.5" customHeight="1" thickBot="1" x14ac:dyDescent="0.25">
      <c r="A211" s="8"/>
    </row>
    <row r="212" spans="1:4" ht="13.5" customHeight="1" thickBot="1" x14ac:dyDescent="0.25">
      <c r="A212" s="33" t="s">
        <v>3</v>
      </c>
      <c r="B212" s="53">
        <f>B76+B164+B190+B210</f>
        <v>888480200</v>
      </c>
      <c r="C212" s="53">
        <f>C76+C164+C190+C210</f>
        <v>18942200</v>
      </c>
      <c r="D212" s="27">
        <f>D76+D164+D190+D210</f>
        <v>907422400</v>
      </c>
    </row>
    <row r="213" spans="1:4" ht="13.5" customHeight="1" x14ac:dyDescent="0.2">
      <c r="A213" s="8"/>
    </row>
    <row r="214" spans="1:4" ht="13.5" customHeight="1" x14ac:dyDescent="0.2">
      <c r="A214" s="7" t="s">
        <v>4</v>
      </c>
    </row>
    <row r="215" spans="1:4" ht="13.5" customHeight="1" x14ac:dyDescent="0.2">
      <c r="A215" s="8"/>
    </row>
    <row r="216" spans="1:4" ht="13.5" customHeight="1" thickBot="1" x14ac:dyDescent="0.25">
      <c r="A216" s="7" t="s">
        <v>15</v>
      </c>
    </row>
    <row r="217" spans="1:4" ht="45" customHeight="1" thickBot="1" x14ac:dyDescent="0.25">
      <c r="A217" s="10" t="s">
        <v>36</v>
      </c>
      <c r="B217" s="44" t="s">
        <v>444</v>
      </c>
      <c r="C217" s="44" t="s">
        <v>445</v>
      </c>
      <c r="D217" s="32" t="s">
        <v>446</v>
      </c>
    </row>
    <row r="218" spans="1:4" ht="13.5" customHeight="1" x14ac:dyDescent="0.2">
      <c r="A218" s="54" t="s">
        <v>468</v>
      </c>
      <c r="B218" s="48">
        <v>3828900</v>
      </c>
      <c r="C218" s="45">
        <f>D218-B218</f>
        <v>-9900</v>
      </c>
      <c r="D218" s="49">
        <v>3819000</v>
      </c>
    </row>
    <row r="219" spans="1:4" ht="13.5" customHeight="1" x14ac:dyDescent="0.2">
      <c r="A219" s="14" t="s">
        <v>469</v>
      </c>
      <c r="B219" s="42">
        <v>7021000</v>
      </c>
      <c r="C219" s="46">
        <f t="shared" ref="C219:C229" si="6">D219-B219</f>
        <v>-47100</v>
      </c>
      <c r="D219" s="24">
        <v>6973900</v>
      </c>
    </row>
    <row r="220" spans="1:4" ht="13.5" customHeight="1" x14ac:dyDescent="0.2">
      <c r="A220" s="14" t="s">
        <v>340</v>
      </c>
      <c r="B220" s="42">
        <v>4183900</v>
      </c>
      <c r="C220" s="46">
        <f t="shared" si="6"/>
        <v>162700</v>
      </c>
      <c r="D220" s="24">
        <v>4346600</v>
      </c>
    </row>
    <row r="221" spans="1:4" ht="13.5" customHeight="1" x14ac:dyDescent="0.2">
      <c r="A221" s="14" t="s">
        <v>470</v>
      </c>
      <c r="B221" s="42">
        <v>2518000</v>
      </c>
      <c r="C221" s="46">
        <f t="shared" si="6"/>
        <v>-13000</v>
      </c>
      <c r="D221" s="24">
        <v>2505000</v>
      </c>
    </row>
    <row r="222" spans="1:4" ht="13.5" customHeight="1" x14ac:dyDescent="0.2">
      <c r="A222" s="14" t="s">
        <v>341</v>
      </c>
      <c r="B222" s="42">
        <v>2253100</v>
      </c>
      <c r="C222" s="46">
        <f t="shared" si="6"/>
        <v>46200</v>
      </c>
      <c r="D222" s="24">
        <v>2299300</v>
      </c>
    </row>
    <row r="223" spans="1:4" ht="13.5" customHeight="1" x14ac:dyDescent="0.2">
      <c r="A223" s="14" t="s">
        <v>125</v>
      </c>
      <c r="B223" s="42">
        <v>2832600</v>
      </c>
      <c r="C223" s="46">
        <f t="shared" si="6"/>
        <v>49000</v>
      </c>
      <c r="D223" s="24">
        <v>2881600</v>
      </c>
    </row>
    <row r="224" spans="1:4" ht="13.5" customHeight="1" x14ac:dyDescent="0.2">
      <c r="A224" s="14" t="s">
        <v>126</v>
      </c>
      <c r="B224" s="42">
        <v>21308800</v>
      </c>
      <c r="C224" s="46">
        <f t="shared" si="6"/>
        <v>176600</v>
      </c>
      <c r="D224" s="24">
        <v>21485400</v>
      </c>
    </row>
    <row r="225" spans="1:4" ht="13.5" customHeight="1" x14ac:dyDescent="0.2">
      <c r="A225" s="14" t="s">
        <v>342</v>
      </c>
      <c r="B225" s="42">
        <v>3282000</v>
      </c>
      <c r="C225" s="46">
        <f t="shared" si="6"/>
        <v>700</v>
      </c>
      <c r="D225" s="24">
        <v>3282700</v>
      </c>
    </row>
    <row r="226" spans="1:4" ht="13.5" customHeight="1" x14ac:dyDescent="0.2">
      <c r="A226" s="14" t="s">
        <v>127</v>
      </c>
      <c r="B226" s="42">
        <v>1375800</v>
      </c>
      <c r="C226" s="46">
        <f t="shared" si="6"/>
        <v>54300</v>
      </c>
      <c r="D226" s="24">
        <v>1430100</v>
      </c>
    </row>
    <row r="227" spans="1:4" ht="13.5" customHeight="1" x14ac:dyDescent="0.2">
      <c r="A227" s="14" t="s">
        <v>128</v>
      </c>
      <c r="B227" s="42">
        <v>1066200</v>
      </c>
      <c r="C227" s="46">
        <f t="shared" si="6"/>
        <v>11400</v>
      </c>
      <c r="D227" s="24">
        <v>1077600</v>
      </c>
    </row>
    <row r="228" spans="1:4" ht="13.5" customHeight="1" x14ac:dyDescent="0.2">
      <c r="A228" s="14" t="s">
        <v>129</v>
      </c>
      <c r="B228" s="42">
        <v>633500</v>
      </c>
      <c r="C228" s="46">
        <f t="shared" si="6"/>
        <v>27100</v>
      </c>
      <c r="D228" s="24">
        <v>660600</v>
      </c>
    </row>
    <row r="229" spans="1:4" ht="13.5" customHeight="1" thickBot="1" x14ac:dyDescent="0.25">
      <c r="A229" s="34" t="s">
        <v>130</v>
      </c>
      <c r="B229" s="50">
        <v>257200</v>
      </c>
      <c r="C229" s="51">
        <f t="shared" si="6"/>
        <v>7400</v>
      </c>
      <c r="D229" s="25">
        <v>264600</v>
      </c>
    </row>
    <row r="230" spans="1:4" ht="13.5" customHeight="1" thickBot="1" x14ac:dyDescent="0.25">
      <c r="A230" s="13" t="s">
        <v>28</v>
      </c>
      <c r="B230" s="52">
        <f>SUM(B218:B229)</f>
        <v>50561000</v>
      </c>
      <c r="C230" s="52">
        <f>SUM(C218:C229)</f>
        <v>465400</v>
      </c>
      <c r="D230" s="26">
        <f>SUM(D218:D229)</f>
        <v>51026400</v>
      </c>
    </row>
    <row r="231" spans="1:4" ht="13.5" customHeight="1" x14ac:dyDescent="0.2">
      <c r="A231" s="8"/>
    </row>
    <row r="232" spans="1:4" ht="13.5" customHeight="1" thickBot="1" x14ac:dyDescent="0.25">
      <c r="A232" s="7" t="s">
        <v>16</v>
      </c>
    </row>
    <row r="233" spans="1:4" ht="45" customHeight="1" thickBot="1" x14ac:dyDescent="0.25">
      <c r="A233" s="10" t="s">
        <v>36</v>
      </c>
      <c r="B233" s="44" t="s">
        <v>444</v>
      </c>
      <c r="C233" s="44" t="s">
        <v>445</v>
      </c>
      <c r="D233" s="32" t="s">
        <v>446</v>
      </c>
    </row>
    <row r="234" spans="1:4" ht="13.5" customHeight="1" x14ac:dyDescent="0.2">
      <c r="A234" s="57" t="s">
        <v>343</v>
      </c>
      <c r="B234" s="48">
        <v>7738000</v>
      </c>
      <c r="C234" s="45">
        <f>D234-B234</f>
        <v>167100</v>
      </c>
      <c r="D234" s="49">
        <v>7905100</v>
      </c>
    </row>
    <row r="235" spans="1:4" ht="13.5" customHeight="1" x14ac:dyDescent="0.2">
      <c r="A235" s="18" t="s">
        <v>131</v>
      </c>
      <c r="B235" s="42">
        <v>852900</v>
      </c>
      <c r="C235" s="46">
        <f t="shared" ref="C235:C298" si="7">D235-B235</f>
        <v>8500</v>
      </c>
      <c r="D235" s="24">
        <v>861400</v>
      </c>
    </row>
    <row r="236" spans="1:4" ht="13.5" customHeight="1" x14ac:dyDescent="0.2">
      <c r="A236" s="18" t="s">
        <v>132</v>
      </c>
      <c r="B236" s="42">
        <v>691100</v>
      </c>
      <c r="C236" s="46">
        <f t="shared" si="7"/>
        <v>30300</v>
      </c>
      <c r="D236" s="24">
        <v>721400</v>
      </c>
    </row>
    <row r="237" spans="1:4" ht="13.5" customHeight="1" x14ac:dyDescent="0.2">
      <c r="A237" s="18" t="s">
        <v>133</v>
      </c>
      <c r="B237" s="42">
        <v>1782400</v>
      </c>
      <c r="C237" s="46">
        <f t="shared" si="7"/>
        <v>33500</v>
      </c>
      <c r="D237" s="24">
        <v>1815900</v>
      </c>
    </row>
    <row r="238" spans="1:4" ht="13.5" customHeight="1" x14ac:dyDescent="0.2">
      <c r="A238" s="18" t="s">
        <v>471</v>
      </c>
      <c r="B238" s="42">
        <v>9236200</v>
      </c>
      <c r="C238" s="46">
        <f t="shared" si="7"/>
        <v>-68000</v>
      </c>
      <c r="D238" s="24">
        <v>9168200</v>
      </c>
    </row>
    <row r="239" spans="1:4" ht="13.5" customHeight="1" x14ac:dyDescent="0.2">
      <c r="A239" s="18" t="s">
        <v>134</v>
      </c>
      <c r="B239" s="42">
        <v>966500</v>
      </c>
      <c r="C239" s="46">
        <f t="shared" si="7"/>
        <v>34800</v>
      </c>
      <c r="D239" s="24">
        <v>1001300</v>
      </c>
    </row>
    <row r="240" spans="1:4" ht="13.5" customHeight="1" x14ac:dyDescent="0.2">
      <c r="A240" s="18" t="s">
        <v>344</v>
      </c>
      <c r="B240" s="42">
        <v>3330000</v>
      </c>
      <c r="C240" s="46">
        <f t="shared" si="7"/>
        <v>353900</v>
      </c>
      <c r="D240" s="24">
        <v>3683900</v>
      </c>
    </row>
    <row r="241" spans="1:4" ht="13.5" customHeight="1" x14ac:dyDescent="0.2">
      <c r="A241" s="18" t="s">
        <v>135</v>
      </c>
      <c r="B241" s="42">
        <v>978500</v>
      </c>
      <c r="C241" s="46">
        <f t="shared" si="7"/>
        <v>10900</v>
      </c>
      <c r="D241" s="24">
        <v>989400</v>
      </c>
    </row>
    <row r="242" spans="1:4" ht="13.5" customHeight="1" x14ac:dyDescent="0.2">
      <c r="A242" s="18" t="s">
        <v>345</v>
      </c>
      <c r="B242" s="42">
        <v>6861400</v>
      </c>
      <c r="C242" s="46">
        <f t="shared" si="7"/>
        <v>37300</v>
      </c>
      <c r="D242" s="24">
        <v>6898700</v>
      </c>
    </row>
    <row r="243" spans="1:4" ht="13.5" customHeight="1" x14ac:dyDescent="0.2">
      <c r="A243" s="14" t="s">
        <v>409</v>
      </c>
      <c r="B243" s="42">
        <v>1615900</v>
      </c>
      <c r="C243" s="46">
        <f t="shared" si="7"/>
        <v>12500</v>
      </c>
      <c r="D243" s="24">
        <v>1628400</v>
      </c>
    </row>
    <row r="244" spans="1:4" ht="13.5" customHeight="1" x14ac:dyDescent="0.2">
      <c r="A244" s="18" t="s">
        <v>136</v>
      </c>
      <c r="B244" s="42">
        <v>1800700</v>
      </c>
      <c r="C244" s="46">
        <f t="shared" si="7"/>
        <v>16800</v>
      </c>
      <c r="D244" s="24">
        <v>1817500</v>
      </c>
    </row>
    <row r="245" spans="1:4" ht="13.5" customHeight="1" x14ac:dyDescent="0.2">
      <c r="A245" s="14" t="s">
        <v>67</v>
      </c>
      <c r="B245" s="42">
        <v>1013700</v>
      </c>
      <c r="C245" s="46">
        <f t="shared" si="7"/>
        <v>54800</v>
      </c>
      <c r="D245" s="24">
        <v>1068500</v>
      </c>
    </row>
    <row r="246" spans="1:4" ht="13.5" customHeight="1" x14ac:dyDescent="0.2">
      <c r="A246" s="14" t="s">
        <v>472</v>
      </c>
      <c r="B246" s="42">
        <v>2701100</v>
      </c>
      <c r="C246" s="46">
        <f t="shared" si="7"/>
        <v>-900</v>
      </c>
      <c r="D246" s="24">
        <v>2700200</v>
      </c>
    </row>
    <row r="247" spans="1:4" ht="13.5" customHeight="1" x14ac:dyDescent="0.2">
      <c r="A247" s="14" t="s">
        <v>366</v>
      </c>
      <c r="B247" s="42">
        <v>1695400</v>
      </c>
      <c r="C247" s="46">
        <f t="shared" si="7"/>
        <v>109900</v>
      </c>
      <c r="D247" s="24">
        <v>1805300</v>
      </c>
    </row>
    <row r="248" spans="1:4" ht="13.5" customHeight="1" x14ac:dyDescent="0.2">
      <c r="A248" s="18" t="s">
        <v>137</v>
      </c>
      <c r="B248" s="42">
        <v>942900</v>
      </c>
      <c r="C248" s="46">
        <f t="shared" si="7"/>
        <v>14500</v>
      </c>
      <c r="D248" s="24">
        <v>957400</v>
      </c>
    </row>
    <row r="249" spans="1:4" ht="13.5" customHeight="1" x14ac:dyDescent="0.2">
      <c r="A249" s="18" t="s">
        <v>473</v>
      </c>
      <c r="B249" s="42">
        <v>781000</v>
      </c>
      <c r="C249" s="46">
        <f t="shared" si="7"/>
        <v>-3900</v>
      </c>
      <c r="D249" s="24">
        <v>777100</v>
      </c>
    </row>
    <row r="250" spans="1:4" ht="13.5" customHeight="1" x14ac:dyDescent="0.2">
      <c r="A250" s="18" t="s">
        <v>138</v>
      </c>
      <c r="B250" s="42">
        <v>1667900</v>
      </c>
      <c r="C250" s="46">
        <f t="shared" si="7"/>
        <v>23500</v>
      </c>
      <c r="D250" s="24">
        <v>1691400</v>
      </c>
    </row>
    <row r="251" spans="1:4" ht="13.5" customHeight="1" x14ac:dyDescent="0.2">
      <c r="A251" s="14" t="s">
        <v>139</v>
      </c>
      <c r="B251" s="42">
        <v>1574100</v>
      </c>
      <c r="C251" s="46">
        <f t="shared" si="7"/>
        <v>101000</v>
      </c>
      <c r="D251" s="24">
        <v>1675100</v>
      </c>
    </row>
    <row r="252" spans="1:4" ht="13.5" customHeight="1" x14ac:dyDescent="0.2">
      <c r="A252" s="14" t="s">
        <v>474</v>
      </c>
      <c r="B252" s="42">
        <v>1017000</v>
      </c>
      <c r="C252" s="46">
        <f t="shared" si="7"/>
        <v>-16200</v>
      </c>
      <c r="D252" s="24">
        <v>1000800</v>
      </c>
    </row>
    <row r="253" spans="1:4" ht="13.5" customHeight="1" x14ac:dyDescent="0.2">
      <c r="A253" s="18" t="s">
        <v>140</v>
      </c>
      <c r="B253" s="42">
        <v>921900</v>
      </c>
      <c r="C253" s="46">
        <f t="shared" si="7"/>
        <v>17700</v>
      </c>
      <c r="D253" s="24">
        <v>939600</v>
      </c>
    </row>
    <row r="254" spans="1:4" ht="13.5" customHeight="1" x14ac:dyDescent="0.2">
      <c r="A254" s="14" t="s">
        <v>381</v>
      </c>
      <c r="B254" s="42">
        <v>6817800</v>
      </c>
      <c r="C254" s="46">
        <f t="shared" si="7"/>
        <v>107200</v>
      </c>
      <c r="D254" s="24">
        <v>6925000</v>
      </c>
    </row>
    <row r="255" spans="1:4" ht="13.5" customHeight="1" x14ac:dyDescent="0.2">
      <c r="A255" s="14" t="s">
        <v>346</v>
      </c>
      <c r="B255" s="42">
        <v>15254500</v>
      </c>
      <c r="C255" s="46">
        <f t="shared" si="7"/>
        <v>158600</v>
      </c>
      <c r="D255" s="24">
        <v>15413100</v>
      </c>
    </row>
    <row r="256" spans="1:4" ht="13.5" customHeight="1" x14ac:dyDescent="0.2">
      <c r="A256" s="14" t="s">
        <v>141</v>
      </c>
      <c r="B256" s="42">
        <v>2126600</v>
      </c>
      <c r="C256" s="46">
        <f t="shared" si="7"/>
        <v>53300</v>
      </c>
      <c r="D256" s="24">
        <v>2179900</v>
      </c>
    </row>
    <row r="257" spans="1:4" ht="13.5" customHeight="1" x14ac:dyDescent="0.2">
      <c r="A257" s="14" t="s">
        <v>476</v>
      </c>
      <c r="B257" s="42">
        <v>2497700</v>
      </c>
      <c r="C257" s="46">
        <f t="shared" si="7"/>
        <v>-37800</v>
      </c>
      <c r="D257" s="24">
        <v>2459900</v>
      </c>
    </row>
    <row r="258" spans="1:4" ht="13.5" customHeight="1" x14ac:dyDescent="0.2">
      <c r="A258" s="14" t="s">
        <v>475</v>
      </c>
      <c r="B258" s="42">
        <v>1948500</v>
      </c>
      <c r="C258" s="46">
        <f t="shared" si="7"/>
        <v>-5200</v>
      </c>
      <c r="D258" s="24">
        <v>1943300</v>
      </c>
    </row>
    <row r="259" spans="1:4" ht="13.5" customHeight="1" x14ac:dyDescent="0.2">
      <c r="A259" s="14" t="s">
        <v>410</v>
      </c>
      <c r="B259" s="42">
        <v>1243100</v>
      </c>
      <c r="C259" s="46">
        <f t="shared" si="7"/>
        <v>33300</v>
      </c>
      <c r="D259" s="24">
        <v>1276400</v>
      </c>
    </row>
    <row r="260" spans="1:4" ht="13.5" customHeight="1" x14ac:dyDescent="0.2">
      <c r="A260" s="14" t="s">
        <v>142</v>
      </c>
      <c r="B260" s="42">
        <v>928600</v>
      </c>
      <c r="C260" s="46">
        <f t="shared" si="7"/>
        <v>52800</v>
      </c>
      <c r="D260" s="24">
        <v>981400</v>
      </c>
    </row>
    <row r="261" spans="1:4" ht="13.5" customHeight="1" x14ac:dyDescent="0.2">
      <c r="A261" s="14" t="s">
        <v>143</v>
      </c>
      <c r="B261" s="42">
        <v>679900</v>
      </c>
      <c r="C261" s="46">
        <f t="shared" si="7"/>
        <v>11200</v>
      </c>
      <c r="D261" s="24">
        <v>691100</v>
      </c>
    </row>
    <row r="262" spans="1:4" ht="13.5" customHeight="1" x14ac:dyDescent="0.2">
      <c r="A262" s="14" t="s">
        <v>347</v>
      </c>
      <c r="B262" s="42">
        <v>3672100</v>
      </c>
      <c r="C262" s="46">
        <f t="shared" si="7"/>
        <v>286300</v>
      </c>
      <c r="D262" s="24">
        <v>3958400</v>
      </c>
    </row>
    <row r="263" spans="1:4" ht="13.5" customHeight="1" x14ac:dyDescent="0.2">
      <c r="A263" s="14" t="s">
        <v>382</v>
      </c>
      <c r="B263" s="42">
        <v>1724800</v>
      </c>
      <c r="C263" s="46">
        <f t="shared" si="7"/>
        <v>164600</v>
      </c>
      <c r="D263" s="24">
        <v>1889400</v>
      </c>
    </row>
    <row r="264" spans="1:4" ht="13.5" customHeight="1" x14ac:dyDescent="0.2">
      <c r="A264" s="14" t="s">
        <v>144</v>
      </c>
      <c r="B264" s="42">
        <v>3483700</v>
      </c>
      <c r="C264" s="46">
        <f t="shared" si="7"/>
        <v>43200</v>
      </c>
      <c r="D264" s="24">
        <v>3526900</v>
      </c>
    </row>
    <row r="265" spans="1:4" ht="13.5" customHeight="1" x14ac:dyDescent="0.2">
      <c r="A265" s="14" t="s">
        <v>145</v>
      </c>
      <c r="B265" s="42">
        <v>10384400</v>
      </c>
      <c r="C265" s="46">
        <f t="shared" si="7"/>
        <v>62800</v>
      </c>
      <c r="D265" s="24">
        <v>10447200</v>
      </c>
    </row>
    <row r="266" spans="1:4" ht="24" x14ac:dyDescent="0.2">
      <c r="A266" s="28" t="s">
        <v>146</v>
      </c>
      <c r="B266" s="43">
        <v>9922600</v>
      </c>
      <c r="C266" s="46">
        <f t="shared" si="7"/>
        <v>90200</v>
      </c>
      <c r="D266" s="40">
        <v>10012800</v>
      </c>
    </row>
    <row r="267" spans="1:4" ht="24" x14ac:dyDescent="0.2">
      <c r="A267" s="28" t="s">
        <v>147</v>
      </c>
      <c r="B267" s="43">
        <v>1794500</v>
      </c>
      <c r="C267" s="46">
        <f t="shared" si="7"/>
        <v>16200</v>
      </c>
      <c r="D267" s="40">
        <v>1810700</v>
      </c>
    </row>
    <row r="268" spans="1:4" ht="12.75" customHeight="1" x14ac:dyDescent="0.2">
      <c r="A268" s="28" t="s">
        <v>348</v>
      </c>
      <c r="B268" s="43">
        <v>12630300</v>
      </c>
      <c r="C268" s="46">
        <f t="shared" si="7"/>
        <v>193600</v>
      </c>
      <c r="D268" s="40">
        <v>12823900</v>
      </c>
    </row>
    <row r="269" spans="1:4" ht="12.75" customHeight="1" x14ac:dyDescent="0.2">
      <c r="A269" s="28" t="s">
        <v>434</v>
      </c>
      <c r="B269" s="43">
        <v>688800</v>
      </c>
      <c r="C269" s="46">
        <f t="shared" si="7"/>
        <v>12500</v>
      </c>
      <c r="D269" s="40">
        <v>701300</v>
      </c>
    </row>
    <row r="270" spans="1:4" ht="13.5" customHeight="1" x14ac:dyDescent="0.2">
      <c r="A270" s="14" t="s">
        <v>148</v>
      </c>
      <c r="B270" s="42">
        <v>996000</v>
      </c>
      <c r="C270" s="46">
        <f t="shared" si="7"/>
        <v>10900</v>
      </c>
      <c r="D270" s="24">
        <v>1006900</v>
      </c>
    </row>
    <row r="271" spans="1:4" ht="13.5" customHeight="1" x14ac:dyDescent="0.2">
      <c r="A271" s="14" t="s">
        <v>349</v>
      </c>
      <c r="B271" s="42">
        <v>7343000</v>
      </c>
      <c r="C271" s="46">
        <f t="shared" si="7"/>
        <v>211300</v>
      </c>
      <c r="D271" s="24">
        <v>7554300</v>
      </c>
    </row>
    <row r="272" spans="1:4" ht="13.5" customHeight="1" x14ac:dyDescent="0.2">
      <c r="A272" s="14" t="s">
        <v>350</v>
      </c>
      <c r="B272" s="42">
        <v>8462100</v>
      </c>
      <c r="C272" s="46">
        <f t="shared" si="7"/>
        <v>44200</v>
      </c>
      <c r="D272" s="24">
        <v>8506300</v>
      </c>
    </row>
    <row r="273" spans="1:4" ht="13.5" customHeight="1" x14ac:dyDescent="0.2">
      <c r="A273" s="14" t="s">
        <v>477</v>
      </c>
      <c r="B273" s="42">
        <v>520800</v>
      </c>
      <c r="C273" s="46">
        <f t="shared" si="7"/>
        <v>-13400</v>
      </c>
      <c r="D273" s="24">
        <v>507400</v>
      </c>
    </row>
    <row r="274" spans="1:4" ht="13.5" customHeight="1" x14ac:dyDescent="0.2">
      <c r="A274" s="14" t="s">
        <v>351</v>
      </c>
      <c r="B274" s="42">
        <v>2605600</v>
      </c>
      <c r="C274" s="46">
        <f t="shared" si="7"/>
        <v>8600</v>
      </c>
      <c r="D274" s="24">
        <v>2614200</v>
      </c>
    </row>
    <row r="275" spans="1:4" ht="13.5" customHeight="1" x14ac:dyDescent="0.2">
      <c r="A275" s="14" t="s">
        <v>478</v>
      </c>
      <c r="B275" s="42">
        <v>1409800</v>
      </c>
      <c r="C275" s="46">
        <f t="shared" si="7"/>
        <v>-1000</v>
      </c>
      <c r="D275" s="24">
        <v>1408800</v>
      </c>
    </row>
    <row r="276" spans="1:4" ht="13.5" customHeight="1" x14ac:dyDescent="0.2">
      <c r="A276" s="14" t="s">
        <v>149</v>
      </c>
      <c r="B276" s="42">
        <v>2074000</v>
      </c>
      <c r="C276" s="46">
        <f t="shared" si="7"/>
        <v>13700</v>
      </c>
      <c r="D276" s="24">
        <v>2087700</v>
      </c>
    </row>
    <row r="277" spans="1:4" ht="13.5" customHeight="1" x14ac:dyDescent="0.2">
      <c r="A277" s="14" t="s">
        <v>150</v>
      </c>
      <c r="B277" s="42">
        <v>2712200</v>
      </c>
      <c r="C277" s="46">
        <f t="shared" si="7"/>
        <v>13300</v>
      </c>
      <c r="D277" s="24">
        <v>2725500</v>
      </c>
    </row>
    <row r="278" spans="1:4" ht="13.5" customHeight="1" x14ac:dyDescent="0.2">
      <c r="A278" s="14" t="s">
        <v>411</v>
      </c>
      <c r="B278" s="42">
        <v>9611600</v>
      </c>
      <c r="C278" s="46">
        <f t="shared" si="7"/>
        <v>300100</v>
      </c>
      <c r="D278" s="24">
        <v>9911700</v>
      </c>
    </row>
    <row r="279" spans="1:4" ht="13.5" customHeight="1" x14ac:dyDescent="0.2">
      <c r="A279" s="14" t="s">
        <v>151</v>
      </c>
      <c r="B279" s="42">
        <v>7771300</v>
      </c>
      <c r="C279" s="46">
        <f t="shared" si="7"/>
        <v>249100</v>
      </c>
      <c r="D279" s="24">
        <v>8020400</v>
      </c>
    </row>
    <row r="280" spans="1:4" ht="13.5" customHeight="1" x14ac:dyDescent="0.2">
      <c r="A280" s="14" t="s">
        <v>152</v>
      </c>
      <c r="B280" s="42">
        <v>21364400</v>
      </c>
      <c r="C280" s="46">
        <f t="shared" si="7"/>
        <v>372000</v>
      </c>
      <c r="D280" s="24">
        <v>21736400</v>
      </c>
    </row>
    <row r="281" spans="1:4" ht="13.5" customHeight="1" x14ac:dyDescent="0.2">
      <c r="A281" s="14" t="s">
        <v>153</v>
      </c>
      <c r="B281" s="42">
        <v>16096800</v>
      </c>
      <c r="C281" s="46">
        <f t="shared" si="7"/>
        <v>726900</v>
      </c>
      <c r="D281" s="24">
        <v>16823700</v>
      </c>
    </row>
    <row r="282" spans="1:4" ht="13.5" customHeight="1" x14ac:dyDescent="0.2">
      <c r="A282" s="14" t="s">
        <v>383</v>
      </c>
      <c r="B282" s="42">
        <v>13669800</v>
      </c>
      <c r="C282" s="46">
        <f t="shared" si="7"/>
        <v>395000</v>
      </c>
      <c r="D282" s="24">
        <v>14064800</v>
      </c>
    </row>
    <row r="283" spans="1:4" ht="13.5" customHeight="1" x14ac:dyDescent="0.2">
      <c r="A283" s="14" t="s">
        <v>154</v>
      </c>
      <c r="B283" s="42">
        <v>7649000</v>
      </c>
      <c r="C283" s="46">
        <f t="shared" si="7"/>
        <v>191900</v>
      </c>
      <c r="D283" s="24">
        <v>7840900</v>
      </c>
    </row>
    <row r="284" spans="1:4" ht="13.5" customHeight="1" x14ac:dyDescent="0.2">
      <c r="A284" s="14" t="s">
        <v>352</v>
      </c>
      <c r="B284" s="42">
        <v>17615500</v>
      </c>
      <c r="C284" s="46">
        <f t="shared" si="7"/>
        <v>311700</v>
      </c>
      <c r="D284" s="24">
        <v>17927200</v>
      </c>
    </row>
    <row r="285" spans="1:4" ht="13.5" customHeight="1" x14ac:dyDescent="0.2">
      <c r="A285" s="14" t="s">
        <v>353</v>
      </c>
      <c r="B285" s="42">
        <v>23877700</v>
      </c>
      <c r="C285" s="46">
        <f t="shared" si="7"/>
        <v>616700</v>
      </c>
      <c r="D285" s="24">
        <v>24494400</v>
      </c>
    </row>
    <row r="286" spans="1:4" ht="24" x14ac:dyDescent="0.2">
      <c r="A286" s="28" t="s">
        <v>431</v>
      </c>
      <c r="B286" s="43">
        <v>26337100</v>
      </c>
      <c r="C286" s="46">
        <f t="shared" si="7"/>
        <v>492200</v>
      </c>
      <c r="D286" s="40">
        <v>26829300</v>
      </c>
    </row>
    <row r="287" spans="1:4" ht="24" x14ac:dyDescent="0.2">
      <c r="A287" s="28" t="s">
        <v>155</v>
      </c>
      <c r="B287" s="43">
        <v>29247400</v>
      </c>
      <c r="C287" s="46">
        <f t="shared" si="7"/>
        <v>427400</v>
      </c>
      <c r="D287" s="40">
        <v>29674800</v>
      </c>
    </row>
    <row r="288" spans="1:4" ht="24" x14ac:dyDescent="0.2">
      <c r="A288" s="28" t="s">
        <v>156</v>
      </c>
      <c r="B288" s="43">
        <v>20161600</v>
      </c>
      <c r="C288" s="46">
        <f t="shared" si="7"/>
        <v>264100</v>
      </c>
      <c r="D288" s="40">
        <v>20425700</v>
      </c>
    </row>
    <row r="289" spans="1:4" ht="24" x14ac:dyDescent="0.2">
      <c r="A289" s="29" t="s">
        <v>157</v>
      </c>
      <c r="B289" s="43">
        <v>6493700</v>
      </c>
      <c r="C289" s="46">
        <f t="shared" si="7"/>
        <v>143500</v>
      </c>
      <c r="D289" s="40">
        <v>6637200</v>
      </c>
    </row>
    <row r="290" spans="1:4" ht="12.75" customHeight="1" x14ac:dyDescent="0.2">
      <c r="A290" s="29" t="s">
        <v>158</v>
      </c>
      <c r="B290" s="43">
        <v>3854100</v>
      </c>
      <c r="C290" s="46">
        <f t="shared" si="7"/>
        <v>105500</v>
      </c>
      <c r="D290" s="40">
        <v>3959600</v>
      </c>
    </row>
    <row r="291" spans="1:4" ht="12.75" customHeight="1" x14ac:dyDescent="0.2">
      <c r="A291" s="29" t="s">
        <v>249</v>
      </c>
      <c r="B291" s="43">
        <v>10582900</v>
      </c>
      <c r="C291" s="46">
        <f t="shared" si="7"/>
        <v>133400</v>
      </c>
      <c r="D291" s="40">
        <v>10716300</v>
      </c>
    </row>
    <row r="292" spans="1:4" ht="13.5" customHeight="1" x14ac:dyDescent="0.2">
      <c r="A292" s="14" t="s">
        <v>159</v>
      </c>
      <c r="B292" s="42">
        <v>4500300</v>
      </c>
      <c r="C292" s="46">
        <f t="shared" si="7"/>
        <v>66400</v>
      </c>
      <c r="D292" s="24">
        <v>4566700</v>
      </c>
    </row>
    <row r="293" spans="1:4" ht="13.5" customHeight="1" x14ac:dyDescent="0.2">
      <c r="A293" s="14" t="s">
        <v>160</v>
      </c>
      <c r="B293" s="42">
        <v>5810300</v>
      </c>
      <c r="C293" s="46">
        <f t="shared" si="7"/>
        <v>119700</v>
      </c>
      <c r="D293" s="24">
        <v>5930000</v>
      </c>
    </row>
    <row r="294" spans="1:4" ht="13.5" customHeight="1" x14ac:dyDescent="0.2">
      <c r="A294" s="14" t="s">
        <v>161</v>
      </c>
      <c r="B294" s="42">
        <v>6927000</v>
      </c>
      <c r="C294" s="46">
        <f t="shared" si="7"/>
        <v>307200</v>
      </c>
      <c r="D294" s="24">
        <v>7234200</v>
      </c>
    </row>
    <row r="295" spans="1:4" ht="13.5" customHeight="1" x14ac:dyDescent="0.2">
      <c r="A295" s="14" t="s">
        <v>162</v>
      </c>
      <c r="B295" s="42">
        <v>1524000</v>
      </c>
      <c r="C295" s="46">
        <f t="shared" si="7"/>
        <v>3200</v>
      </c>
      <c r="D295" s="24">
        <v>1527200</v>
      </c>
    </row>
    <row r="296" spans="1:4" ht="13.5" customHeight="1" x14ac:dyDescent="0.2">
      <c r="A296" s="14" t="s">
        <v>163</v>
      </c>
      <c r="B296" s="42">
        <v>1094700</v>
      </c>
      <c r="C296" s="46">
        <f t="shared" si="7"/>
        <v>113200</v>
      </c>
      <c r="D296" s="24">
        <v>1207900</v>
      </c>
    </row>
    <row r="297" spans="1:4" ht="13.5" customHeight="1" x14ac:dyDescent="0.2">
      <c r="A297" s="14" t="s">
        <v>164</v>
      </c>
      <c r="B297" s="42">
        <v>7478500</v>
      </c>
      <c r="C297" s="46">
        <f t="shared" si="7"/>
        <v>89600</v>
      </c>
      <c r="D297" s="24">
        <v>7568100</v>
      </c>
    </row>
    <row r="298" spans="1:4" ht="13.5" customHeight="1" x14ac:dyDescent="0.2">
      <c r="A298" s="14" t="s">
        <v>435</v>
      </c>
      <c r="B298" s="42">
        <v>6623700</v>
      </c>
      <c r="C298" s="46">
        <f t="shared" si="7"/>
        <v>68200</v>
      </c>
      <c r="D298" s="24">
        <v>6691900</v>
      </c>
    </row>
    <row r="299" spans="1:4" ht="13.5" customHeight="1" x14ac:dyDescent="0.2">
      <c r="A299" s="14" t="s">
        <v>436</v>
      </c>
      <c r="B299" s="42">
        <v>8481600</v>
      </c>
      <c r="C299" s="46">
        <f t="shared" ref="C299:C312" si="8">D299-B299</f>
        <v>101200</v>
      </c>
      <c r="D299" s="24">
        <v>8582800</v>
      </c>
    </row>
    <row r="300" spans="1:4" ht="13.5" customHeight="1" x14ac:dyDescent="0.2">
      <c r="A300" s="14" t="s">
        <v>354</v>
      </c>
      <c r="B300" s="42">
        <v>2632900</v>
      </c>
      <c r="C300" s="46">
        <f t="shared" si="8"/>
        <v>93000</v>
      </c>
      <c r="D300" s="24">
        <v>2725900</v>
      </c>
    </row>
    <row r="301" spans="1:4" ht="13.5" customHeight="1" x14ac:dyDescent="0.2">
      <c r="A301" s="14" t="s">
        <v>165</v>
      </c>
      <c r="B301" s="42">
        <v>1086200</v>
      </c>
      <c r="C301" s="46">
        <f t="shared" si="8"/>
        <v>15400</v>
      </c>
      <c r="D301" s="24">
        <v>1101600</v>
      </c>
    </row>
    <row r="302" spans="1:4" ht="13.5" customHeight="1" x14ac:dyDescent="0.2">
      <c r="A302" s="14" t="s">
        <v>355</v>
      </c>
      <c r="B302" s="42">
        <v>5108100</v>
      </c>
      <c r="C302" s="46">
        <f t="shared" si="8"/>
        <v>100500</v>
      </c>
      <c r="D302" s="24">
        <v>5208600</v>
      </c>
    </row>
    <row r="303" spans="1:4" ht="13.5" customHeight="1" x14ac:dyDescent="0.2">
      <c r="A303" s="14" t="s">
        <v>479</v>
      </c>
      <c r="B303" s="42">
        <v>932200</v>
      </c>
      <c r="C303" s="46">
        <f t="shared" si="8"/>
        <v>-18400</v>
      </c>
      <c r="D303" s="24">
        <v>913800</v>
      </c>
    </row>
    <row r="304" spans="1:4" ht="13.5" customHeight="1" x14ac:dyDescent="0.2">
      <c r="A304" s="14" t="s">
        <v>480</v>
      </c>
      <c r="B304" s="42">
        <v>2748400</v>
      </c>
      <c r="C304" s="46">
        <f t="shared" si="8"/>
        <v>-16100</v>
      </c>
      <c r="D304" s="24">
        <v>2732300</v>
      </c>
    </row>
    <row r="305" spans="1:4" ht="13.5" customHeight="1" x14ac:dyDescent="0.2">
      <c r="A305" s="14" t="s">
        <v>356</v>
      </c>
      <c r="B305" s="42">
        <v>9248100</v>
      </c>
      <c r="C305" s="46">
        <f t="shared" si="8"/>
        <v>161500</v>
      </c>
      <c r="D305" s="24">
        <v>9409600</v>
      </c>
    </row>
    <row r="306" spans="1:4" ht="13.5" customHeight="1" x14ac:dyDescent="0.2">
      <c r="A306" s="14" t="s">
        <v>368</v>
      </c>
      <c r="B306" s="42">
        <v>891100</v>
      </c>
      <c r="C306" s="46">
        <f t="shared" si="8"/>
        <v>9600</v>
      </c>
      <c r="D306" s="24">
        <v>900700</v>
      </c>
    </row>
    <row r="307" spans="1:4" ht="13.5" customHeight="1" x14ac:dyDescent="0.2">
      <c r="A307" s="14" t="s">
        <v>252</v>
      </c>
      <c r="B307" s="42">
        <v>724200</v>
      </c>
      <c r="C307" s="46">
        <f t="shared" si="8"/>
        <v>27300</v>
      </c>
      <c r="D307" s="24">
        <v>751500</v>
      </c>
    </row>
    <row r="308" spans="1:4" ht="13.5" customHeight="1" x14ac:dyDescent="0.2">
      <c r="A308" s="14" t="s">
        <v>166</v>
      </c>
      <c r="B308" s="42">
        <v>824700</v>
      </c>
      <c r="C308" s="46">
        <f t="shared" si="8"/>
        <v>18500</v>
      </c>
      <c r="D308" s="24">
        <v>843200</v>
      </c>
    </row>
    <row r="309" spans="1:4" ht="13.5" customHeight="1" x14ac:dyDescent="0.2">
      <c r="A309" s="14" t="s">
        <v>396</v>
      </c>
      <c r="B309" s="42">
        <v>9774600</v>
      </c>
      <c r="C309" s="46">
        <f t="shared" si="8"/>
        <v>91000</v>
      </c>
      <c r="D309" s="24">
        <v>9865600</v>
      </c>
    </row>
    <row r="310" spans="1:4" ht="13.5" customHeight="1" x14ac:dyDescent="0.2">
      <c r="A310" s="14" t="s">
        <v>357</v>
      </c>
      <c r="B310" s="42">
        <v>2547900</v>
      </c>
      <c r="C310" s="46">
        <f t="shared" si="8"/>
        <v>83500</v>
      </c>
      <c r="D310" s="24">
        <v>2631400</v>
      </c>
    </row>
    <row r="311" spans="1:4" ht="13.5" customHeight="1" x14ac:dyDescent="0.2">
      <c r="A311" s="14" t="s">
        <v>167</v>
      </c>
      <c r="B311" s="42">
        <v>889200</v>
      </c>
      <c r="C311" s="46">
        <f t="shared" si="8"/>
        <v>15700</v>
      </c>
      <c r="D311" s="24">
        <v>904900</v>
      </c>
    </row>
    <row r="312" spans="1:4" ht="13.5" customHeight="1" thickBot="1" x14ac:dyDescent="0.25">
      <c r="A312" s="34" t="s">
        <v>412</v>
      </c>
      <c r="B312" s="50">
        <v>686700</v>
      </c>
      <c r="C312" s="51">
        <f t="shared" si="8"/>
        <v>69100</v>
      </c>
      <c r="D312" s="25">
        <v>755800</v>
      </c>
    </row>
    <row r="313" spans="1:4" ht="13.5" customHeight="1" thickBot="1" x14ac:dyDescent="0.25">
      <c r="A313" s="13" t="s">
        <v>29</v>
      </c>
      <c r="B313" s="52">
        <f>SUM(B234:B312)</f>
        <v>444957300</v>
      </c>
      <c r="C313" s="52">
        <f>SUM(C234:C312)</f>
        <v>8717200</v>
      </c>
      <c r="D313" s="26">
        <f>SUM(D234:D312)</f>
        <v>453674500</v>
      </c>
    </row>
    <row r="314" spans="1:4" ht="13.5" customHeight="1" thickBot="1" x14ac:dyDescent="0.25">
      <c r="A314" s="8"/>
    </row>
    <row r="315" spans="1:4" ht="13.5" customHeight="1" thickBot="1" x14ac:dyDescent="0.25">
      <c r="A315" s="33" t="s">
        <v>5</v>
      </c>
      <c r="B315" s="53">
        <f>B230+B313</f>
        <v>495518300</v>
      </c>
      <c r="C315" s="53">
        <f>C230+C313</f>
        <v>9182600</v>
      </c>
      <c r="D315" s="27">
        <f>D230+D313</f>
        <v>504700900</v>
      </c>
    </row>
    <row r="316" spans="1:4" ht="13.5" customHeight="1" x14ac:dyDescent="0.2">
      <c r="A316" s="7"/>
      <c r="B316" s="31"/>
      <c r="C316" s="31"/>
      <c r="D316" s="31"/>
    </row>
    <row r="317" spans="1:4" ht="13.5" customHeight="1" x14ac:dyDescent="0.2">
      <c r="A317" s="7" t="s">
        <v>6</v>
      </c>
    </row>
    <row r="318" spans="1:4" ht="13.5" customHeight="1" x14ac:dyDescent="0.2">
      <c r="A318" s="8"/>
    </row>
    <row r="319" spans="1:4" ht="13.5" customHeight="1" thickBot="1" x14ac:dyDescent="0.25">
      <c r="A319" s="7" t="s">
        <v>17</v>
      </c>
    </row>
    <row r="320" spans="1:4" ht="45" customHeight="1" thickBot="1" x14ac:dyDescent="0.25">
      <c r="A320" s="10" t="s">
        <v>36</v>
      </c>
      <c r="B320" s="44" t="s">
        <v>444</v>
      </c>
      <c r="C320" s="44" t="s">
        <v>445</v>
      </c>
      <c r="D320" s="32" t="s">
        <v>446</v>
      </c>
    </row>
    <row r="321" spans="1:4" ht="13.5" customHeight="1" x14ac:dyDescent="0.2">
      <c r="A321" s="58" t="s">
        <v>384</v>
      </c>
      <c r="B321" s="48">
        <v>10378400</v>
      </c>
      <c r="C321" s="45">
        <f>D321-B321</f>
        <v>336300</v>
      </c>
      <c r="D321" s="49">
        <v>10714700</v>
      </c>
    </row>
    <row r="322" spans="1:4" ht="13.5" customHeight="1" x14ac:dyDescent="0.2">
      <c r="A322" s="19" t="s">
        <v>288</v>
      </c>
      <c r="B322" s="42">
        <v>2086600</v>
      </c>
      <c r="C322" s="46">
        <f t="shared" ref="C322:C353" si="9">D322-B322</f>
        <v>108300</v>
      </c>
      <c r="D322" s="24">
        <v>2194900</v>
      </c>
    </row>
    <row r="323" spans="1:4" ht="13.5" customHeight="1" x14ac:dyDescent="0.2">
      <c r="A323" s="19" t="s">
        <v>168</v>
      </c>
      <c r="B323" s="42">
        <v>1118700</v>
      </c>
      <c r="C323" s="46">
        <f t="shared" si="9"/>
        <v>1300</v>
      </c>
      <c r="D323" s="24">
        <v>1120000</v>
      </c>
    </row>
    <row r="324" spans="1:4" ht="13.5" customHeight="1" x14ac:dyDescent="0.2">
      <c r="A324" s="19" t="s">
        <v>169</v>
      </c>
      <c r="B324" s="42">
        <v>1086200</v>
      </c>
      <c r="C324" s="46">
        <f t="shared" si="9"/>
        <v>3300</v>
      </c>
      <c r="D324" s="24">
        <v>1089500</v>
      </c>
    </row>
    <row r="325" spans="1:4" ht="13.5" customHeight="1" x14ac:dyDescent="0.2">
      <c r="A325" s="19" t="s">
        <v>172</v>
      </c>
      <c r="B325" s="42">
        <v>2760600</v>
      </c>
      <c r="C325" s="46">
        <f t="shared" si="9"/>
        <v>34900</v>
      </c>
      <c r="D325" s="24">
        <v>2795500</v>
      </c>
    </row>
    <row r="326" spans="1:4" ht="13.5" customHeight="1" x14ac:dyDescent="0.2">
      <c r="A326" s="19" t="s">
        <v>173</v>
      </c>
      <c r="B326" s="42">
        <v>3263600</v>
      </c>
      <c r="C326" s="46">
        <f t="shared" si="9"/>
        <v>42900</v>
      </c>
      <c r="D326" s="24">
        <v>3306500</v>
      </c>
    </row>
    <row r="327" spans="1:4" ht="13.5" customHeight="1" x14ac:dyDescent="0.2">
      <c r="A327" s="19" t="s">
        <v>174</v>
      </c>
      <c r="B327" s="42">
        <v>2977000</v>
      </c>
      <c r="C327" s="46">
        <f t="shared" si="9"/>
        <v>34300</v>
      </c>
      <c r="D327" s="24">
        <v>3011300</v>
      </c>
    </row>
    <row r="328" spans="1:4" ht="13.5" customHeight="1" x14ac:dyDescent="0.2">
      <c r="A328" s="19" t="s">
        <v>175</v>
      </c>
      <c r="B328" s="42">
        <v>2845200</v>
      </c>
      <c r="C328" s="46">
        <f t="shared" si="9"/>
        <v>38500</v>
      </c>
      <c r="D328" s="24">
        <v>2883700</v>
      </c>
    </row>
    <row r="329" spans="1:4" ht="13.5" customHeight="1" x14ac:dyDescent="0.2">
      <c r="A329" s="19" t="s">
        <v>289</v>
      </c>
      <c r="B329" s="42">
        <v>8161300</v>
      </c>
      <c r="C329" s="46">
        <f t="shared" si="9"/>
        <v>424500</v>
      </c>
      <c r="D329" s="24">
        <v>8585800</v>
      </c>
    </row>
    <row r="330" spans="1:4" ht="13.5" customHeight="1" x14ac:dyDescent="0.2">
      <c r="A330" s="19" t="s">
        <v>413</v>
      </c>
      <c r="B330" s="42">
        <v>19190400</v>
      </c>
      <c r="C330" s="46">
        <f t="shared" si="9"/>
        <v>272800</v>
      </c>
      <c r="D330" s="24">
        <v>19463200</v>
      </c>
    </row>
    <row r="331" spans="1:4" ht="13.5" customHeight="1" x14ac:dyDescent="0.2">
      <c r="A331" s="20" t="s">
        <v>482</v>
      </c>
      <c r="B331" s="42">
        <v>18369900</v>
      </c>
      <c r="C331" s="46">
        <f t="shared" si="9"/>
        <v>-123300</v>
      </c>
      <c r="D331" s="24">
        <v>18246600</v>
      </c>
    </row>
    <row r="332" spans="1:4" ht="13.5" customHeight="1" x14ac:dyDescent="0.2">
      <c r="A332" s="19" t="s">
        <v>176</v>
      </c>
      <c r="B332" s="42">
        <v>13769300</v>
      </c>
      <c r="C332" s="46">
        <f t="shared" si="9"/>
        <v>474000</v>
      </c>
      <c r="D332" s="24">
        <v>14243300</v>
      </c>
    </row>
    <row r="333" spans="1:4" ht="13.5" customHeight="1" x14ac:dyDescent="0.2">
      <c r="A333" s="19" t="s">
        <v>170</v>
      </c>
      <c r="B333" s="42">
        <v>2056100</v>
      </c>
      <c r="C333" s="46">
        <f t="shared" si="9"/>
        <v>46400</v>
      </c>
      <c r="D333" s="24">
        <v>2102500</v>
      </c>
    </row>
    <row r="334" spans="1:4" ht="13.5" customHeight="1" x14ac:dyDescent="0.2">
      <c r="A334" s="19" t="s">
        <v>171</v>
      </c>
      <c r="B334" s="42">
        <v>3709700</v>
      </c>
      <c r="C334" s="46">
        <f t="shared" si="9"/>
        <v>28900</v>
      </c>
      <c r="D334" s="24">
        <v>3738600</v>
      </c>
    </row>
    <row r="335" spans="1:4" ht="24" x14ac:dyDescent="0.2">
      <c r="A335" s="63" t="s">
        <v>483</v>
      </c>
      <c r="B335" s="43">
        <v>2287800</v>
      </c>
      <c r="C335" s="46">
        <f t="shared" si="9"/>
        <v>-29000</v>
      </c>
      <c r="D335" s="40">
        <v>2258800</v>
      </c>
    </row>
    <row r="336" spans="1:4" ht="13.5" customHeight="1" x14ac:dyDescent="0.2">
      <c r="A336" s="19" t="s">
        <v>177</v>
      </c>
      <c r="B336" s="42">
        <v>7453900</v>
      </c>
      <c r="C336" s="46">
        <f t="shared" si="9"/>
        <v>87600</v>
      </c>
      <c r="D336" s="24">
        <v>7541500</v>
      </c>
    </row>
    <row r="337" spans="1:4" ht="13.5" customHeight="1" x14ac:dyDescent="0.2">
      <c r="A337" s="19" t="s">
        <v>178</v>
      </c>
      <c r="B337" s="42">
        <v>921800</v>
      </c>
      <c r="C337" s="46">
        <f t="shared" si="9"/>
        <v>11800</v>
      </c>
      <c r="D337" s="24">
        <v>933600</v>
      </c>
    </row>
    <row r="338" spans="1:4" ht="13.5" customHeight="1" x14ac:dyDescent="0.2">
      <c r="A338" s="19" t="s">
        <v>290</v>
      </c>
      <c r="B338" s="42">
        <v>1606700</v>
      </c>
      <c r="C338" s="46">
        <f t="shared" si="9"/>
        <v>161100</v>
      </c>
      <c r="D338" s="24">
        <v>1767800</v>
      </c>
    </row>
    <row r="339" spans="1:4" ht="13.5" customHeight="1" x14ac:dyDescent="0.2">
      <c r="A339" s="20" t="s">
        <v>481</v>
      </c>
      <c r="B339" s="42">
        <v>1510800</v>
      </c>
      <c r="C339" s="46">
        <f t="shared" si="9"/>
        <v>-105300</v>
      </c>
      <c r="D339" s="24">
        <v>1405500</v>
      </c>
    </row>
    <row r="340" spans="1:4" ht="13.5" customHeight="1" x14ac:dyDescent="0.2">
      <c r="A340" s="19" t="s">
        <v>179</v>
      </c>
      <c r="B340" s="42">
        <v>698900</v>
      </c>
      <c r="C340" s="46">
        <f t="shared" si="9"/>
        <v>19500</v>
      </c>
      <c r="D340" s="24">
        <v>718400</v>
      </c>
    </row>
    <row r="341" spans="1:4" ht="13.5" customHeight="1" x14ac:dyDescent="0.2">
      <c r="A341" s="19" t="s">
        <v>291</v>
      </c>
      <c r="B341" s="42">
        <v>1882200</v>
      </c>
      <c r="C341" s="46">
        <f t="shared" si="9"/>
        <v>48400</v>
      </c>
      <c r="D341" s="24">
        <v>1930600</v>
      </c>
    </row>
    <row r="342" spans="1:4" ht="13.5" customHeight="1" x14ac:dyDescent="0.2">
      <c r="A342" s="19" t="s">
        <v>292</v>
      </c>
      <c r="B342" s="42">
        <v>3174600</v>
      </c>
      <c r="C342" s="46">
        <f t="shared" si="9"/>
        <v>80700</v>
      </c>
      <c r="D342" s="24">
        <v>3255300</v>
      </c>
    </row>
    <row r="343" spans="1:4" ht="13.5" customHeight="1" x14ac:dyDescent="0.2">
      <c r="A343" s="19" t="s">
        <v>180</v>
      </c>
      <c r="B343" s="42">
        <v>709200</v>
      </c>
      <c r="C343" s="46">
        <f t="shared" si="9"/>
        <v>16300</v>
      </c>
      <c r="D343" s="24">
        <v>725500</v>
      </c>
    </row>
    <row r="344" spans="1:4" ht="13.5" customHeight="1" x14ac:dyDescent="0.2">
      <c r="A344" s="19" t="s">
        <v>293</v>
      </c>
      <c r="B344" s="42">
        <v>1781600</v>
      </c>
      <c r="C344" s="46">
        <f t="shared" si="9"/>
        <v>24200</v>
      </c>
      <c r="D344" s="24">
        <v>1805800</v>
      </c>
    </row>
    <row r="345" spans="1:4" ht="13.5" customHeight="1" x14ac:dyDescent="0.2">
      <c r="A345" s="19" t="s">
        <v>367</v>
      </c>
      <c r="B345" s="42">
        <v>888700</v>
      </c>
      <c r="C345" s="46">
        <f t="shared" si="9"/>
        <v>4300</v>
      </c>
      <c r="D345" s="24">
        <v>893000</v>
      </c>
    </row>
    <row r="346" spans="1:4" ht="13.5" customHeight="1" x14ac:dyDescent="0.2">
      <c r="A346" s="19" t="s">
        <v>294</v>
      </c>
      <c r="B346" s="42">
        <v>5438600</v>
      </c>
      <c r="C346" s="46">
        <f t="shared" si="9"/>
        <v>46100</v>
      </c>
      <c r="D346" s="24">
        <v>5484700</v>
      </c>
    </row>
    <row r="347" spans="1:4" ht="13.5" customHeight="1" x14ac:dyDescent="0.2">
      <c r="A347" s="20" t="s">
        <v>484</v>
      </c>
      <c r="B347" s="42">
        <v>982600</v>
      </c>
      <c r="C347" s="46">
        <f t="shared" si="9"/>
        <v>-4300</v>
      </c>
      <c r="D347" s="24">
        <v>978300</v>
      </c>
    </row>
    <row r="348" spans="1:4" ht="13.5" customHeight="1" x14ac:dyDescent="0.2">
      <c r="A348" s="19" t="s">
        <v>295</v>
      </c>
      <c r="B348" s="42">
        <v>2749400</v>
      </c>
      <c r="C348" s="46">
        <f t="shared" si="9"/>
        <v>54300</v>
      </c>
      <c r="D348" s="24">
        <v>2803700</v>
      </c>
    </row>
    <row r="349" spans="1:4" ht="13.5" customHeight="1" x14ac:dyDescent="0.2">
      <c r="A349" s="19" t="s">
        <v>296</v>
      </c>
      <c r="B349" s="42">
        <v>7153700</v>
      </c>
      <c r="C349" s="46">
        <f t="shared" si="9"/>
        <v>13000</v>
      </c>
      <c r="D349" s="24">
        <v>7166700</v>
      </c>
    </row>
    <row r="350" spans="1:4" ht="13.5" customHeight="1" x14ac:dyDescent="0.2">
      <c r="A350" s="19" t="s">
        <v>181</v>
      </c>
      <c r="B350" s="42">
        <v>771800</v>
      </c>
      <c r="C350" s="46">
        <f t="shared" si="9"/>
        <v>13900</v>
      </c>
      <c r="D350" s="24">
        <v>785700</v>
      </c>
    </row>
    <row r="351" spans="1:4" ht="13.5" customHeight="1" x14ac:dyDescent="0.2">
      <c r="A351" s="19" t="s">
        <v>182</v>
      </c>
      <c r="B351" s="42">
        <v>1164900</v>
      </c>
      <c r="C351" s="46">
        <f t="shared" si="9"/>
        <v>35400</v>
      </c>
      <c r="D351" s="24">
        <v>1200300</v>
      </c>
    </row>
    <row r="352" spans="1:4" ht="13.5" customHeight="1" x14ac:dyDescent="0.2">
      <c r="A352" s="20" t="s">
        <v>485</v>
      </c>
      <c r="B352" s="42">
        <v>2696400</v>
      </c>
      <c r="C352" s="46">
        <f t="shared" si="9"/>
        <v>-25700</v>
      </c>
      <c r="D352" s="24">
        <v>2670700</v>
      </c>
    </row>
    <row r="353" spans="1:4" ht="13.5" customHeight="1" thickBot="1" x14ac:dyDescent="0.25">
      <c r="A353" s="36" t="s">
        <v>297</v>
      </c>
      <c r="B353" s="50">
        <v>9144700</v>
      </c>
      <c r="C353" s="51">
        <f t="shared" si="9"/>
        <v>86400</v>
      </c>
      <c r="D353" s="25">
        <v>9231100</v>
      </c>
    </row>
    <row r="354" spans="1:4" ht="13.5" customHeight="1" thickBot="1" x14ac:dyDescent="0.25">
      <c r="A354" s="13" t="s">
        <v>30</v>
      </c>
      <c r="B354" s="52">
        <f>SUM(B321:B353)</f>
        <v>144791300</v>
      </c>
      <c r="C354" s="52">
        <f>SUM(C321:C353)</f>
        <v>2261800</v>
      </c>
      <c r="D354" s="26">
        <f>SUM(D321:D353)</f>
        <v>147053100</v>
      </c>
    </row>
    <row r="355" spans="1:4" ht="13.5" customHeight="1" x14ac:dyDescent="0.2">
      <c r="A355" s="7"/>
    </row>
    <row r="356" spans="1:4" ht="13.5" customHeight="1" thickBot="1" x14ac:dyDescent="0.25">
      <c r="A356" s="7" t="s">
        <v>18</v>
      </c>
    </row>
    <row r="357" spans="1:4" ht="45" customHeight="1" thickBot="1" x14ac:dyDescent="0.25">
      <c r="A357" s="10" t="s">
        <v>36</v>
      </c>
      <c r="B357" s="44" t="s">
        <v>444</v>
      </c>
      <c r="C357" s="44" t="s">
        <v>445</v>
      </c>
      <c r="D357" s="32" t="s">
        <v>446</v>
      </c>
    </row>
    <row r="358" spans="1:4" ht="13.5" customHeight="1" x14ac:dyDescent="0.2">
      <c r="A358" s="59" t="s">
        <v>358</v>
      </c>
      <c r="B358" s="48">
        <v>1293400</v>
      </c>
      <c r="C358" s="45">
        <f>D358-B358</f>
        <v>15200</v>
      </c>
      <c r="D358" s="49">
        <v>1308600</v>
      </c>
    </row>
    <row r="359" spans="1:4" ht="13.5" customHeight="1" x14ac:dyDescent="0.2">
      <c r="A359" s="14" t="s">
        <v>486</v>
      </c>
      <c r="B359" s="42">
        <v>1812500</v>
      </c>
      <c r="C359" s="46">
        <f t="shared" ref="C359:C370" si="10">D359-B359</f>
        <v>-8700</v>
      </c>
      <c r="D359" s="24">
        <v>1803800</v>
      </c>
    </row>
    <row r="360" spans="1:4" ht="13.5" customHeight="1" x14ac:dyDescent="0.2">
      <c r="A360" s="19" t="s">
        <v>359</v>
      </c>
      <c r="B360" s="42">
        <v>2114400</v>
      </c>
      <c r="C360" s="46">
        <f t="shared" si="10"/>
        <v>160400</v>
      </c>
      <c r="D360" s="24">
        <v>2274800</v>
      </c>
    </row>
    <row r="361" spans="1:4" ht="13.5" customHeight="1" x14ac:dyDescent="0.2">
      <c r="A361" s="19" t="s">
        <v>186</v>
      </c>
      <c r="B361" s="42">
        <v>4889600</v>
      </c>
      <c r="C361" s="46">
        <f t="shared" si="10"/>
        <v>131900</v>
      </c>
      <c r="D361" s="24">
        <v>5021500</v>
      </c>
    </row>
    <row r="362" spans="1:4" ht="13.5" customHeight="1" x14ac:dyDescent="0.2">
      <c r="A362" s="19" t="s">
        <v>414</v>
      </c>
      <c r="B362" s="42">
        <v>10111000</v>
      </c>
      <c r="C362" s="46">
        <f t="shared" si="10"/>
        <v>196400</v>
      </c>
      <c r="D362" s="24">
        <v>10307400</v>
      </c>
    </row>
    <row r="363" spans="1:4" ht="13.5" customHeight="1" x14ac:dyDescent="0.2">
      <c r="A363" s="19" t="s">
        <v>183</v>
      </c>
      <c r="B363" s="42">
        <v>13408700</v>
      </c>
      <c r="C363" s="46">
        <f t="shared" si="10"/>
        <v>403700</v>
      </c>
      <c r="D363" s="24">
        <v>13812400</v>
      </c>
    </row>
    <row r="364" spans="1:4" ht="13.5" customHeight="1" x14ac:dyDescent="0.2">
      <c r="A364" s="19" t="s">
        <v>360</v>
      </c>
      <c r="B364" s="42">
        <v>3557200</v>
      </c>
      <c r="C364" s="46">
        <f t="shared" si="10"/>
        <v>152800</v>
      </c>
      <c r="D364" s="24">
        <v>3710000</v>
      </c>
    </row>
    <row r="365" spans="1:4" ht="12.75" customHeight="1" x14ac:dyDescent="0.2">
      <c r="A365" s="41" t="s">
        <v>415</v>
      </c>
      <c r="B365" s="43">
        <v>7319800</v>
      </c>
      <c r="C365" s="46">
        <f t="shared" si="10"/>
        <v>122600</v>
      </c>
      <c r="D365" s="40">
        <v>7442400</v>
      </c>
    </row>
    <row r="366" spans="1:4" ht="13.5" customHeight="1" x14ac:dyDescent="0.2">
      <c r="A366" s="19" t="s">
        <v>361</v>
      </c>
      <c r="B366" s="42">
        <v>8345600</v>
      </c>
      <c r="C366" s="46">
        <f t="shared" si="10"/>
        <v>143600</v>
      </c>
      <c r="D366" s="24">
        <v>8489200</v>
      </c>
    </row>
    <row r="367" spans="1:4" ht="13.5" customHeight="1" x14ac:dyDescent="0.2">
      <c r="A367" s="20" t="s">
        <v>487</v>
      </c>
      <c r="B367" s="42">
        <v>6842600</v>
      </c>
      <c r="C367" s="46">
        <f t="shared" si="10"/>
        <v>-14800</v>
      </c>
      <c r="D367" s="24">
        <v>6827800</v>
      </c>
    </row>
    <row r="368" spans="1:4" ht="13.5" customHeight="1" x14ac:dyDescent="0.2">
      <c r="A368" s="19" t="s">
        <v>184</v>
      </c>
      <c r="B368" s="42">
        <v>629800</v>
      </c>
      <c r="C368" s="46">
        <f t="shared" si="10"/>
        <v>33000</v>
      </c>
      <c r="D368" s="24">
        <v>662800</v>
      </c>
    </row>
    <row r="369" spans="1:4" ht="13.5" customHeight="1" x14ac:dyDescent="0.2">
      <c r="A369" s="19" t="s">
        <v>362</v>
      </c>
      <c r="B369" s="42">
        <v>3331700</v>
      </c>
      <c r="C369" s="46">
        <f t="shared" si="10"/>
        <v>16300</v>
      </c>
      <c r="D369" s="24">
        <v>3348000</v>
      </c>
    </row>
    <row r="370" spans="1:4" ht="13.5" customHeight="1" thickBot="1" x14ac:dyDescent="0.25">
      <c r="A370" s="36" t="s">
        <v>185</v>
      </c>
      <c r="B370" s="50">
        <v>1739300</v>
      </c>
      <c r="C370" s="51">
        <f t="shared" si="10"/>
        <v>76000</v>
      </c>
      <c r="D370" s="25">
        <v>1815300</v>
      </c>
    </row>
    <row r="371" spans="1:4" ht="13.5" customHeight="1" thickBot="1" x14ac:dyDescent="0.25">
      <c r="A371" s="13" t="s">
        <v>31</v>
      </c>
      <c r="B371" s="52">
        <f>SUM(B358:B370)</f>
        <v>65395600</v>
      </c>
      <c r="C371" s="52">
        <f>SUM(C358:C370)</f>
        <v>1428400</v>
      </c>
      <c r="D371" s="26">
        <f>SUM(D358:D370)</f>
        <v>66824000</v>
      </c>
    </row>
    <row r="372" spans="1:4" ht="13.5" customHeight="1" x14ac:dyDescent="0.2">
      <c r="A372" s="8"/>
    </row>
    <row r="373" spans="1:4" ht="13.5" customHeight="1" thickBot="1" x14ac:dyDescent="0.25">
      <c r="A373" s="7" t="s">
        <v>19</v>
      </c>
    </row>
    <row r="374" spans="1:4" ht="45" customHeight="1" thickBot="1" x14ac:dyDescent="0.25">
      <c r="A374" s="10" t="s">
        <v>36</v>
      </c>
      <c r="B374" s="44" t="s">
        <v>444</v>
      </c>
      <c r="C374" s="44" t="s">
        <v>445</v>
      </c>
      <c r="D374" s="32" t="s">
        <v>446</v>
      </c>
    </row>
    <row r="375" spans="1:4" ht="13.5" customHeight="1" x14ac:dyDescent="0.2">
      <c r="A375" s="60" t="s">
        <v>490</v>
      </c>
      <c r="B375" s="48">
        <v>2154000</v>
      </c>
      <c r="C375" s="45">
        <f>D375-B375</f>
        <v>-37700</v>
      </c>
      <c r="D375" s="49">
        <v>2116300</v>
      </c>
    </row>
    <row r="376" spans="1:4" ht="13.5" customHeight="1" x14ac:dyDescent="0.2">
      <c r="A376" s="20" t="s">
        <v>187</v>
      </c>
      <c r="B376" s="42">
        <v>769700</v>
      </c>
      <c r="C376" s="46">
        <f t="shared" ref="C376:C438" si="11">D376-B376</f>
        <v>87900</v>
      </c>
      <c r="D376" s="24">
        <v>857600</v>
      </c>
    </row>
    <row r="377" spans="1:4" ht="13.5" customHeight="1" x14ac:dyDescent="0.2">
      <c r="A377" s="20" t="s">
        <v>491</v>
      </c>
      <c r="B377" s="42">
        <v>1282100</v>
      </c>
      <c r="C377" s="46">
        <f t="shared" si="11"/>
        <v>-1800</v>
      </c>
      <c r="D377" s="24">
        <v>1280300</v>
      </c>
    </row>
    <row r="378" spans="1:4" ht="13.5" customHeight="1" x14ac:dyDescent="0.2">
      <c r="A378" s="20" t="s">
        <v>188</v>
      </c>
      <c r="B378" s="42">
        <v>2626500</v>
      </c>
      <c r="C378" s="46">
        <f t="shared" si="11"/>
        <v>79600</v>
      </c>
      <c r="D378" s="24">
        <v>2706100</v>
      </c>
    </row>
    <row r="379" spans="1:4" ht="13.5" customHeight="1" x14ac:dyDescent="0.2">
      <c r="A379" s="20" t="s">
        <v>189</v>
      </c>
      <c r="B379" s="42">
        <v>3396300</v>
      </c>
      <c r="C379" s="46">
        <f t="shared" si="11"/>
        <v>56600</v>
      </c>
      <c r="D379" s="24">
        <v>3452900</v>
      </c>
    </row>
    <row r="380" spans="1:4" ht="13.5" customHeight="1" x14ac:dyDescent="0.2">
      <c r="A380" s="20" t="s">
        <v>492</v>
      </c>
      <c r="B380" s="42">
        <v>7128600</v>
      </c>
      <c r="C380" s="46">
        <f t="shared" si="11"/>
        <v>-6100</v>
      </c>
      <c r="D380" s="24">
        <v>7122500</v>
      </c>
    </row>
    <row r="381" spans="1:4" ht="13.5" customHeight="1" x14ac:dyDescent="0.2">
      <c r="A381" s="20" t="s">
        <v>190</v>
      </c>
      <c r="B381" s="42">
        <v>986800</v>
      </c>
      <c r="C381" s="46">
        <f t="shared" si="11"/>
        <v>9200</v>
      </c>
      <c r="D381" s="24">
        <v>996000</v>
      </c>
    </row>
    <row r="382" spans="1:4" ht="13.5" customHeight="1" x14ac:dyDescent="0.2">
      <c r="A382" s="20" t="s">
        <v>191</v>
      </c>
      <c r="B382" s="42">
        <v>866400</v>
      </c>
      <c r="C382" s="46">
        <f t="shared" si="11"/>
        <v>20400</v>
      </c>
      <c r="D382" s="24">
        <v>886800</v>
      </c>
    </row>
    <row r="383" spans="1:4" ht="13.5" customHeight="1" x14ac:dyDescent="0.2">
      <c r="A383" s="20" t="s">
        <v>192</v>
      </c>
      <c r="B383" s="42">
        <v>1791500</v>
      </c>
      <c r="C383" s="46">
        <f t="shared" si="11"/>
        <v>136500</v>
      </c>
      <c r="D383" s="24">
        <v>1928000</v>
      </c>
    </row>
    <row r="384" spans="1:4" ht="13.5" customHeight="1" x14ac:dyDescent="0.2">
      <c r="A384" s="20" t="s">
        <v>385</v>
      </c>
      <c r="B384" s="42">
        <v>7070300</v>
      </c>
      <c r="C384" s="46">
        <f t="shared" si="11"/>
        <v>87200</v>
      </c>
      <c r="D384" s="24">
        <v>7157500</v>
      </c>
    </row>
    <row r="385" spans="1:4" ht="13.5" customHeight="1" x14ac:dyDescent="0.2">
      <c r="A385" s="21" t="s">
        <v>493</v>
      </c>
      <c r="B385" s="42">
        <v>2515800</v>
      </c>
      <c r="C385" s="46">
        <f t="shared" si="11"/>
        <v>-36900</v>
      </c>
      <c r="D385" s="24">
        <v>2478900</v>
      </c>
    </row>
    <row r="386" spans="1:4" ht="13.5" customHeight="1" x14ac:dyDescent="0.2">
      <c r="A386" s="21" t="s">
        <v>489</v>
      </c>
      <c r="B386" s="42">
        <v>8408400</v>
      </c>
      <c r="C386" s="46">
        <f t="shared" si="11"/>
        <v>-173048</v>
      </c>
      <c r="D386" s="24">
        <v>8235352</v>
      </c>
    </row>
    <row r="387" spans="1:4" ht="13.5" customHeight="1" x14ac:dyDescent="0.2">
      <c r="A387" s="20" t="s">
        <v>193</v>
      </c>
      <c r="B387" s="42">
        <v>5414900</v>
      </c>
      <c r="C387" s="46">
        <f t="shared" si="11"/>
        <v>64400</v>
      </c>
      <c r="D387" s="24">
        <v>5479300</v>
      </c>
    </row>
    <row r="388" spans="1:4" ht="13.5" customHeight="1" x14ac:dyDescent="0.2">
      <c r="A388" s="20" t="s">
        <v>494</v>
      </c>
      <c r="B388" s="42">
        <v>13145100</v>
      </c>
      <c r="C388" s="46">
        <f t="shared" si="11"/>
        <v>-27200</v>
      </c>
      <c r="D388" s="24">
        <v>13117900</v>
      </c>
    </row>
    <row r="389" spans="1:4" ht="13.5" customHeight="1" x14ac:dyDescent="0.2">
      <c r="A389" s="20" t="s">
        <v>416</v>
      </c>
      <c r="B389" s="42">
        <v>5992000</v>
      </c>
      <c r="C389" s="46">
        <f t="shared" si="11"/>
        <v>107300</v>
      </c>
      <c r="D389" s="24">
        <v>6099300</v>
      </c>
    </row>
    <row r="390" spans="1:4" ht="13.5" customHeight="1" x14ac:dyDescent="0.2">
      <c r="A390" s="21" t="s">
        <v>194</v>
      </c>
      <c r="B390" s="42">
        <v>2286500</v>
      </c>
      <c r="C390" s="46">
        <f t="shared" si="11"/>
        <v>21000</v>
      </c>
      <c r="D390" s="24">
        <v>2307500</v>
      </c>
    </row>
    <row r="391" spans="1:4" ht="13.5" customHeight="1" x14ac:dyDescent="0.2">
      <c r="A391" s="21" t="s">
        <v>195</v>
      </c>
      <c r="B391" s="42">
        <v>2164000</v>
      </c>
      <c r="C391" s="46">
        <f t="shared" si="11"/>
        <v>16000</v>
      </c>
      <c r="D391" s="24">
        <v>2180000</v>
      </c>
    </row>
    <row r="392" spans="1:4" ht="13.5" customHeight="1" x14ac:dyDescent="0.2">
      <c r="A392" s="21" t="s">
        <v>304</v>
      </c>
      <c r="B392" s="42">
        <v>7017800</v>
      </c>
      <c r="C392" s="46">
        <f t="shared" si="11"/>
        <v>53200</v>
      </c>
      <c r="D392" s="24">
        <v>7071000</v>
      </c>
    </row>
    <row r="393" spans="1:4" ht="13.5" customHeight="1" x14ac:dyDescent="0.2">
      <c r="A393" s="21" t="s">
        <v>305</v>
      </c>
      <c r="B393" s="42">
        <v>2164600</v>
      </c>
      <c r="C393" s="46">
        <f t="shared" si="11"/>
        <v>11200</v>
      </c>
      <c r="D393" s="24">
        <v>2175800</v>
      </c>
    </row>
    <row r="394" spans="1:4" ht="13.5" customHeight="1" x14ac:dyDescent="0.2">
      <c r="A394" s="21" t="s">
        <v>495</v>
      </c>
      <c r="B394" s="42">
        <v>2032200</v>
      </c>
      <c r="C394" s="46">
        <f t="shared" si="11"/>
        <v>-40400</v>
      </c>
      <c r="D394" s="24">
        <v>1991800</v>
      </c>
    </row>
    <row r="395" spans="1:4" ht="13.5" customHeight="1" x14ac:dyDescent="0.2">
      <c r="A395" s="20" t="s">
        <v>196</v>
      </c>
      <c r="B395" s="42">
        <v>1886300</v>
      </c>
      <c r="C395" s="46">
        <f t="shared" si="11"/>
        <v>283600</v>
      </c>
      <c r="D395" s="24">
        <v>2169900</v>
      </c>
    </row>
    <row r="396" spans="1:4" ht="13.5" customHeight="1" x14ac:dyDescent="0.2">
      <c r="A396" s="22" t="s">
        <v>496</v>
      </c>
      <c r="B396" s="42">
        <v>2344700</v>
      </c>
      <c r="C396" s="46">
        <f t="shared" si="11"/>
        <v>-3700</v>
      </c>
      <c r="D396" s="24">
        <v>2341000</v>
      </c>
    </row>
    <row r="397" spans="1:4" ht="13.5" customHeight="1" x14ac:dyDescent="0.2">
      <c r="A397" s="20" t="s">
        <v>306</v>
      </c>
      <c r="B397" s="42">
        <v>2569100</v>
      </c>
      <c r="C397" s="46">
        <f t="shared" si="11"/>
        <v>80200</v>
      </c>
      <c r="D397" s="24">
        <v>2649300</v>
      </c>
    </row>
    <row r="398" spans="1:4" ht="13.5" customHeight="1" x14ac:dyDescent="0.2">
      <c r="A398" s="20" t="s">
        <v>501</v>
      </c>
      <c r="B398" s="42">
        <v>6320300</v>
      </c>
      <c r="C398" s="46">
        <f t="shared" si="11"/>
        <v>-9900</v>
      </c>
      <c r="D398" s="24">
        <v>6310400</v>
      </c>
    </row>
    <row r="399" spans="1:4" ht="13.5" customHeight="1" x14ac:dyDescent="0.2">
      <c r="A399" s="20" t="s">
        <v>307</v>
      </c>
      <c r="B399" s="42">
        <v>2919600</v>
      </c>
      <c r="C399" s="46">
        <f t="shared" si="11"/>
        <v>57300</v>
      </c>
      <c r="D399" s="24">
        <v>2976900</v>
      </c>
    </row>
    <row r="400" spans="1:4" ht="13.5" customHeight="1" x14ac:dyDescent="0.2">
      <c r="A400" s="20" t="s">
        <v>308</v>
      </c>
      <c r="B400" s="42">
        <v>3977500</v>
      </c>
      <c r="C400" s="46">
        <f t="shared" si="11"/>
        <v>91400</v>
      </c>
      <c r="D400" s="24">
        <v>4068900</v>
      </c>
    </row>
    <row r="401" spans="1:4" ht="13.5" customHeight="1" x14ac:dyDescent="0.2">
      <c r="A401" s="20" t="s">
        <v>197</v>
      </c>
      <c r="B401" s="42">
        <v>3295500</v>
      </c>
      <c r="C401" s="46">
        <f t="shared" si="11"/>
        <v>39600</v>
      </c>
      <c r="D401" s="24">
        <v>3335100</v>
      </c>
    </row>
    <row r="402" spans="1:4" ht="13.5" customHeight="1" x14ac:dyDescent="0.2">
      <c r="A402" s="20" t="s">
        <v>198</v>
      </c>
      <c r="B402" s="42">
        <v>2445900</v>
      </c>
      <c r="C402" s="46">
        <f t="shared" si="11"/>
        <v>30300</v>
      </c>
      <c r="D402" s="24">
        <v>2476200</v>
      </c>
    </row>
    <row r="403" spans="1:4" ht="13.5" customHeight="1" x14ac:dyDescent="0.2">
      <c r="A403" s="20" t="s">
        <v>199</v>
      </c>
      <c r="B403" s="42">
        <v>5355300</v>
      </c>
      <c r="C403" s="46">
        <f t="shared" si="11"/>
        <v>110300</v>
      </c>
      <c r="D403" s="24">
        <v>5465600</v>
      </c>
    </row>
    <row r="404" spans="1:4" ht="13.5" customHeight="1" x14ac:dyDescent="0.2">
      <c r="A404" s="22" t="s">
        <v>200</v>
      </c>
      <c r="B404" s="42">
        <v>3110200</v>
      </c>
      <c r="C404" s="46">
        <f t="shared" si="11"/>
        <v>38700</v>
      </c>
      <c r="D404" s="24">
        <v>3148900</v>
      </c>
    </row>
    <row r="405" spans="1:4" ht="13.5" customHeight="1" x14ac:dyDescent="0.2">
      <c r="A405" s="22" t="s">
        <v>201</v>
      </c>
      <c r="B405" s="42">
        <v>3263300</v>
      </c>
      <c r="C405" s="46">
        <f t="shared" si="11"/>
        <v>54900</v>
      </c>
      <c r="D405" s="24">
        <v>3318200</v>
      </c>
    </row>
    <row r="406" spans="1:4" ht="13.5" customHeight="1" x14ac:dyDescent="0.2">
      <c r="A406" s="22" t="s">
        <v>417</v>
      </c>
      <c r="B406" s="42">
        <v>2253700</v>
      </c>
      <c r="C406" s="46">
        <f t="shared" si="11"/>
        <v>26400</v>
      </c>
      <c r="D406" s="24">
        <v>2280100</v>
      </c>
    </row>
    <row r="407" spans="1:4" ht="13.5" customHeight="1" x14ac:dyDescent="0.2">
      <c r="A407" s="22" t="s">
        <v>202</v>
      </c>
      <c r="B407" s="42">
        <v>4297800</v>
      </c>
      <c r="C407" s="46">
        <f t="shared" si="11"/>
        <v>68700</v>
      </c>
      <c r="D407" s="24">
        <v>4366500</v>
      </c>
    </row>
    <row r="408" spans="1:4" ht="13.5" customHeight="1" x14ac:dyDescent="0.2">
      <c r="A408" s="22" t="s">
        <v>203</v>
      </c>
      <c r="B408" s="42">
        <v>2533000</v>
      </c>
      <c r="C408" s="46">
        <f t="shared" si="11"/>
        <v>37800</v>
      </c>
      <c r="D408" s="24">
        <v>2570800</v>
      </c>
    </row>
    <row r="409" spans="1:4" ht="13.5" customHeight="1" x14ac:dyDescent="0.2">
      <c r="A409" s="22" t="s">
        <v>204</v>
      </c>
      <c r="B409" s="42">
        <v>3260300</v>
      </c>
      <c r="C409" s="46">
        <f t="shared" si="11"/>
        <v>38600</v>
      </c>
      <c r="D409" s="24">
        <v>3298900</v>
      </c>
    </row>
    <row r="410" spans="1:4" ht="13.5" customHeight="1" x14ac:dyDescent="0.2">
      <c r="A410" s="22" t="s">
        <v>205</v>
      </c>
      <c r="B410" s="42">
        <v>3768000</v>
      </c>
      <c r="C410" s="46">
        <f t="shared" si="11"/>
        <v>122600</v>
      </c>
      <c r="D410" s="24">
        <v>3890600</v>
      </c>
    </row>
    <row r="411" spans="1:4" ht="13.5" customHeight="1" x14ac:dyDescent="0.2">
      <c r="A411" s="22" t="s">
        <v>206</v>
      </c>
      <c r="B411" s="42">
        <v>1608200</v>
      </c>
      <c r="C411" s="46">
        <f t="shared" si="11"/>
        <v>14800</v>
      </c>
      <c r="D411" s="24">
        <v>1623000</v>
      </c>
    </row>
    <row r="412" spans="1:4" ht="13.5" customHeight="1" x14ac:dyDescent="0.2">
      <c r="A412" s="22" t="s">
        <v>488</v>
      </c>
      <c r="B412" s="42">
        <v>1682700</v>
      </c>
      <c r="C412" s="46">
        <f t="shared" si="11"/>
        <v>-679375</v>
      </c>
      <c r="D412" s="24">
        <v>1003325</v>
      </c>
    </row>
    <row r="413" spans="1:4" ht="13.5" customHeight="1" x14ac:dyDescent="0.2">
      <c r="A413" s="22" t="s">
        <v>386</v>
      </c>
      <c r="B413" s="42">
        <v>6084800</v>
      </c>
      <c r="C413" s="46">
        <f t="shared" si="11"/>
        <v>141200</v>
      </c>
      <c r="D413" s="24">
        <v>6226000</v>
      </c>
    </row>
    <row r="414" spans="1:4" ht="13.5" customHeight="1" x14ac:dyDescent="0.2">
      <c r="A414" s="22" t="s">
        <v>207</v>
      </c>
      <c r="B414" s="42">
        <v>6313100</v>
      </c>
      <c r="C414" s="46">
        <f t="shared" si="11"/>
        <v>897200</v>
      </c>
      <c r="D414" s="24">
        <v>7210300</v>
      </c>
    </row>
    <row r="415" spans="1:4" ht="13.5" customHeight="1" x14ac:dyDescent="0.2">
      <c r="A415" s="22" t="s">
        <v>437</v>
      </c>
      <c r="B415" s="42">
        <v>13400600</v>
      </c>
      <c r="C415" s="46">
        <f t="shared" si="11"/>
        <v>28500</v>
      </c>
      <c r="D415" s="24">
        <v>13429100</v>
      </c>
    </row>
    <row r="416" spans="1:4" ht="13.5" customHeight="1" x14ac:dyDescent="0.2">
      <c r="A416" s="22" t="s">
        <v>309</v>
      </c>
      <c r="B416" s="42">
        <v>12539900</v>
      </c>
      <c r="C416" s="46">
        <f t="shared" si="11"/>
        <v>189900</v>
      </c>
      <c r="D416" s="24">
        <v>12729800</v>
      </c>
    </row>
    <row r="417" spans="1:4" ht="13.5" customHeight="1" x14ac:dyDescent="0.2">
      <c r="A417" s="22" t="s">
        <v>387</v>
      </c>
      <c r="B417" s="42">
        <v>14095400</v>
      </c>
      <c r="C417" s="46">
        <f t="shared" si="11"/>
        <v>30200</v>
      </c>
      <c r="D417" s="24">
        <v>14125600</v>
      </c>
    </row>
    <row r="418" spans="1:4" ht="13.5" customHeight="1" x14ac:dyDescent="0.2">
      <c r="A418" s="22" t="s">
        <v>208</v>
      </c>
      <c r="B418" s="42">
        <v>19613300</v>
      </c>
      <c r="C418" s="46">
        <f t="shared" si="11"/>
        <v>198400</v>
      </c>
      <c r="D418" s="24">
        <v>19811700</v>
      </c>
    </row>
    <row r="419" spans="1:4" ht="13.5" customHeight="1" x14ac:dyDescent="0.2">
      <c r="A419" s="22" t="s">
        <v>209</v>
      </c>
      <c r="B419" s="42">
        <v>17232100</v>
      </c>
      <c r="C419" s="46">
        <f t="shared" si="11"/>
        <v>361600</v>
      </c>
      <c r="D419" s="24">
        <v>17593700</v>
      </c>
    </row>
    <row r="420" spans="1:4" ht="13.5" customHeight="1" x14ac:dyDescent="0.2">
      <c r="A420" s="22" t="s">
        <v>497</v>
      </c>
      <c r="B420" s="42">
        <v>15401000</v>
      </c>
      <c r="C420" s="46">
        <f t="shared" si="11"/>
        <v>-28700</v>
      </c>
      <c r="D420" s="24">
        <v>15372300</v>
      </c>
    </row>
    <row r="421" spans="1:4" ht="13.5" customHeight="1" x14ac:dyDescent="0.2">
      <c r="A421" s="22" t="s">
        <v>418</v>
      </c>
      <c r="B421" s="42">
        <v>12338400</v>
      </c>
      <c r="C421" s="46">
        <f t="shared" si="11"/>
        <v>326700</v>
      </c>
      <c r="D421" s="24">
        <v>12665100</v>
      </c>
    </row>
    <row r="422" spans="1:4" ht="13.5" customHeight="1" x14ac:dyDescent="0.2">
      <c r="A422" s="22" t="s">
        <v>498</v>
      </c>
      <c r="B422" s="42">
        <v>971400</v>
      </c>
      <c r="C422" s="46">
        <f t="shared" si="11"/>
        <v>-10300</v>
      </c>
      <c r="D422" s="24">
        <v>961100</v>
      </c>
    </row>
    <row r="423" spans="1:4" ht="13.5" customHeight="1" x14ac:dyDescent="0.2">
      <c r="A423" s="22" t="s">
        <v>210</v>
      </c>
      <c r="B423" s="42">
        <v>2676600</v>
      </c>
      <c r="C423" s="46">
        <f t="shared" si="11"/>
        <v>37200</v>
      </c>
      <c r="D423" s="24">
        <v>2713800</v>
      </c>
    </row>
    <row r="424" spans="1:4" ht="13.5" customHeight="1" x14ac:dyDescent="0.2">
      <c r="A424" s="22" t="s">
        <v>310</v>
      </c>
      <c r="B424" s="42">
        <v>3362000</v>
      </c>
      <c r="C424" s="46">
        <f t="shared" si="11"/>
        <v>28000</v>
      </c>
      <c r="D424" s="24">
        <v>3390000</v>
      </c>
    </row>
    <row r="425" spans="1:4" ht="24" x14ac:dyDescent="0.2">
      <c r="A425" s="64" t="s">
        <v>499</v>
      </c>
      <c r="B425" s="43">
        <v>7067400</v>
      </c>
      <c r="C425" s="46">
        <f t="shared" si="11"/>
        <v>-18900</v>
      </c>
      <c r="D425" s="40">
        <v>7048500</v>
      </c>
    </row>
    <row r="426" spans="1:4" ht="13.5" customHeight="1" x14ac:dyDescent="0.2">
      <c r="A426" s="22" t="s">
        <v>211</v>
      </c>
      <c r="B426" s="42">
        <v>1468600</v>
      </c>
      <c r="C426" s="46">
        <f t="shared" si="11"/>
        <v>56100</v>
      </c>
      <c r="D426" s="24">
        <v>1524700</v>
      </c>
    </row>
    <row r="427" spans="1:4" ht="13.5" customHeight="1" x14ac:dyDescent="0.2">
      <c r="A427" s="22" t="s">
        <v>432</v>
      </c>
      <c r="B427" s="42">
        <v>4908800</v>
      </c>
      <c r="C427" s="46">
        <f t="shared" si="11"/>
        <v>83700</v>
      </c>
      <c r="D427" s="24">
        <v>4992500</v>
      </c>
    </row>
    <row r="428" spans="1:4" ht="13.5" customHeight="1" x14ac:dyDescent="0.2">
      <c r="A428" s="22" t="s">
        <v>311</v>
      </c>
      <c r="B428" s="42">
        <v>4712000</v>
      </c>
      <c r="C428" s="46">
        <f t="shared" si="11"/>
        <v>35300</v>
      </c>
      <c r="D428" s="24">
        <v>4747300</v>
      </c>
    </row>
    <row r="429" spans="1:4" ht="13.5" customHeight="1" x14ac:dyDescent="0.2">
      <c r="A429" s="22" t="s">
        <v>312</v>
      </c>
      <c r="B429" s="42">
        <v>3654000</v>
      </c>
      <c r="C429" s="46">
        <f t="shared" si="11"/>
        <v>119200</v>
      </c>
      <c r="D429" s="24">
        <v>3773200</v>
      </c>
    </row>
    <row r="430" spans="1:4" ht="13.5" customHeight="1" x14ac:dyDescent="0.2">
      <c r="A430" s="22" t="s">
        <v>500</v>
      </c>
      <c r="B430" s="42">
        <v>994400</v>
      </c>
      <c r="C430" s="46">
        <f t="shared" si="11"/>
        <v>-2000</v>
      </c>
      <c r="D430" s="24">
        <v>992400</v>
      </c>
    </row>
    <row r="431" spans="1:4" ht="13.5" customHeight="1" x14ac:dyDescent="0.2">
      <c r="A431" s="22" t="s">
        <v>313</v>
      </c>
      <c r="B431" s="42">
        <v>12561700</v>
      </c>
      <c r="C431" s="46">
        <f t="shared" si="11"/>
        <v>196000</v>
      </c>
      <c r="D431" s="24">
        <v>12757700</v>
      </c>
    </row>
    <row r="432" spans="1:4" ht="13.5" customHeight="1" x14ac:dyDescent="0.2">
      <c r="A432" s="22" t="s">
        <v>314</v>
      </c>
      <c r="B432" s="42">
        <v>9158300</v>
      </c>
      <c r="C432" s="46">
        <f t="shared" si="11"/>
        <v>1500</v>
      </c>
      <c r="D432" s="24">
        <v>9159800</v>
      </c>
    </row>
    <row r="433" spans="1:4" ht="13.5" customHeight="1" x14ac:dyDescent="0.2">
      <c r="A433" s="20" t="s">
        <v>212</v>
      </c>
      <c r="B433" s="42">
        <v>708200</v>
      </c>
      <c r="C433" s="46">
        <f t="shared" si="11"/>
        <v>10300</v>
      </c>
      <c r="D433" s="24">
        <v>718500</v>
      </c>
    </row>
    <row r="434" spans="1:4" ht="13.5" customHeight="1" x14ac:dyDescent="0.2">
      <c r="A434" s="22" t="s">
        <v>213</v>
      </c>
      <c r="B434" s="42">
        <v>1065200</v>
      </c>
      <c r="C434" s="46">
        <f t="shared" si="11"/>
        <v>12200</v>
      </c>
      <c r="D434" s="24">
        <v>1077400</v>
      </c>
    </row>
    <row r="435" spans="1:4" ht="13.5" customHeight="1" x14ac:dyDescent="0.2">
      <c r="A435" s="22" t="s">
        <v>315</v>
      </c>
      <c r="B435" s="42">
        <v>2562200</v>
      </c>
      <c r="C435" s="46">
        <f t="shared" si="11"/>
        <v>37200</v>
      </c>
      <c r="D435" s="24">
        <v>2599400</v>
      </c>
    </row>
    <row r="436" spans="1:4" ht="13.5" customHeight="1" x14ac:dyDescent="0.2">
      <c r="A436" s="22" t="s">
        <v>214</v>
      </c>
      <c r="B436" s="42">
        <v>655600</v>
      </c>
      <c r="C436" s="46">
        <f t="shared" si="11"/>
        <v>57500</v>
      </c>
      <c r="D436" s="24">
        <v>713100</v>
      </c>
    </row>
    <row r="437" spans="1:4" ht="13.5" customHeight="1" x14ac:dyDescent="0.2">
      <c r="A437" s="20" t="s">
        <v>215</v>
      </c>
      <c r="B437" s="42">
        <v>825100</v>
      </c>
      <c r="C437" s="46">
        <f t="shared" si="11"/>
        <v>11900</v>
      </c>
      <c r="D437" s="24">
        <v>837000</v>
      </c>
    </row>
    <row r="438" spans="1:4" ht="13.5" customHeight="1" thickBot="1" x14ac:dyDescent="0.25">
      <c r="A438" s="61" t="s">
        <v>216</v>
      </c>
      <c r="B438" s="50">
        <v>1838500</v>
      </c>
      <c r="C438" s="51">
        <f t="shared" si="11"/>
        <v>122600</v>
      </c>
      <c r="D438" s="25">
        <v>1961100</v>
      </c>
    </row>
    <row r="439" spans="1:4" ht="13.5" customHeight="1" thickBot="1" x14ac:dyDescent="0.25">
      <c r="A439" s="13" t="s">
        <v>32</v>
      </c>
      <c r="B439" s="52">
        <f>SUM(B375:B438)</f>
        <v>312313500</v>
      </c>
      <c r="C439" s="52">
        <f>SUM(C375:C438)</f>
        <v>3752077</v>
      </c>
      <c r="D439" s="26">
        <f>SUM(D375:D438)</f>
        <v>316065577</v>
      </c>
    </row>
    <row r="440" spans="1:4" ht="13.5" customHeight="1" thickBot="1" x14ac:dyDescent="0.25">
      <c r="A440" s="8"/>
    </row>
    <row r="441" spans="1:4" ht="13.5" customHeight="1" thickBot="1" x14ac:dyDescent="0.25">
      <c r="A441" s="33" t="s">
        <v>7</v>
      </c>
      <c r="B441" s="53">
        <f>B354+B371+B439</f>
        <v>522500400</v>
      </c>
      <c r="C441" s="53">
        <f>C354+C371+C439</f>
        <v>7442277</v>
      </c>
      <c r="D441" s="27">
        <f>D354+D371+D439</f>
        <v>529942677</v>
      </c>
    </row>
    <row r="442" spans="1:4" ht="13.5" customHeight="1" x14ac:dyDescent="0.2">
      <c r="A442" s="7"/>
      <c r="B442" s="31"/>
      <c r="C442" s="31"/>
      <c r="D442" s="31"/>
    </row>
    <row r="443" spans="1:4" ht="13.5" customHeight="1" x14ac:dyDescent="0.2">
      <c r="A443" s="7" t="s">
        <v>8</v>
      </c>
    </row>
    <row r="444" spans="1:4" ht="13.5" customHeight="1" x14ac:dyDescent="0.2">
      <c r="A444" s="8"/>
    </row>
    <row r="445" spans="1:4" ht="13.5" customHeight="1" thickBot="1" x14ac:dyDescent="0.25">
      <c r="A445" s="7" t="s">
        <v>20</v>
      </c>
    </row>
    <row r="446" spans="1:4" ht="45" customHeight="1" thickBot="1" x14ac:dyDescent="0.25">
      <c r="A446" s="10" t="s">
        <v>36</v>
      </c>
      <c r="B446" s="44" t="s">
        <v>444</v>
      </c>
      <c r="C446" s="44" t="s">
        <v>445</v>
      </c>
      <c r="D446" s="32" t="s">
        <v>446</v>
      </c>
    </row>
    <row r="447" spans="1:4" ht="13.5" customHeight="1" x14ac:dyDescent="0.2">
      <c r="A447" s="54" t="s">
        <v>502</v>
      </c>
      <c r="B447" s="48">
        <v>1695300</v>
      </c>
      <c r="C447" s="45">
        <f>D447-B447</f>
        <v>-52401</v>
      </c>
      <c r="D447" s="49">
        <v>1642899</v>
      </c>
    </row>
    <row r="448" spans="1:4" ht="13.5" customHeight="1" x14ac:dyDescent="0.2">
      <c r="A448" s="14" t="s">
        <v>220</v>
      </c>
      <c r="B448" s="42">
        <v>3441000</v>
      </c>
      <c r="C448" s="46">
        <f t="shared" ref="C448:C461" si="12">D448-B448</f>
        <v>50300</v>
      </c>
      <c r="D448" s="24">
        <v>3491300</v>
      </c>
    </row>
    <row r="449" spans="1:4" ht="13.5" customHeight="1" x14ac:dyDescent="0.2">
      <c r="A449" s="14" t="s">
        <v>419</v>
      </c>
      <c r="B449" s="42">
        <v>10085200</v>
      </c>
      <c r="C449" s="46">
        <f t="shared" si="12"/>
        <v>91600</v>
      </c>
      <c r="D449" s="24">
        <v>10176800</v>
      </c>
    </row>
    <row r="450" spans="1:4" ht="13.5" customHeight="1" x14ac:dyDescent="0.2">
      <c r="A450" s="14" t="s">
        <v>250</v>
      </c>
      <c r="B450" s="42">
        <v>2800200</v>
      </c>
      <c r="C450" s="46">
        <f t="shared" si="12"/>
        <v>29600</v>
      </c>
      <c r="D450" s="24">
        <v>2829800</v>
      </c>
    </row>
    <row r="451" spans="1:4" ht="13.5" customHeight="1" x14ac:dyDescent="0.2">
      <c r="A451" s="14" t="s">
        <v>363</v>
      </c>
      <c r="B451" s="42">
        <v>1676500</v>
      </c>
      <c r="C451" s="46">
        <f t="shared" si="12"/>
        <v>16200</v>
      </c>
      <c r="D451" s="24">
        <v>1692700</v>
      </c>
    </row>
    <row r="452" spans="1:4" ht="13.5" customHeight="1" x14ac:dyDescent="0.2">
      <c r="A452" s="20" t="s">
        <v>420</v>
      </c>
      <c r="B452" s="42">
        <v>1740400</v>
      </c>
      <c r="C452" s="46">
        <f t="shared" si="12"/>
        <v>212900</v>
      </c>
      <c r="D452" s="24">
        <v>1953300</v>
      </c>
    </row>
    <row r="453" spans="1:4" ht="13.5" customHeight="1" x14ac:dyDescent="0.2">
      <c r="A453" s="20" t="s">
        <v>421</v>
      </c>
      <c r="B453" s="42">
        <v>3766300</v>
      </c>
      <c r="C453" s="46">
        <f t="shared" si="12"/>
        <v>75100</v>
      </c>
      <c r="D453" s="24">
        <v>3841400</v>
      </c>
    </row>
    <row r="454" spans="1:4" ht="13.5" customHeight="1" x14ac:dyDescent="0.2">
      <c r="A454" s="20" t="s">
        <v>221</v>
      </c>
      <c r="B454" s="42">
        <v>6316900</v>
      </c>
      <c r="C454" s="46">
        <f t="shared" si="12"/>
        <v>199400</v>
      </c>
      <c r="D454" s="24">
        <v>6516300</v>
      </c>
    </row>
    <row r="455" spans="1:4" ht="13.5" customHeight="1" x14ac:dyDescent="0.2">
      <c r="A455" s="20" t="s">
        <v>422</v>
      </c>
      <c r="B455" s="42">
        <v>19680700</v>
      </c>
      <c r="C455" s="46">
        <f t="shared" si="12"/>
        <v>75000</v>
      </c>
      <c r="D455" s="24">
        <v>19755700</v>
      </c>
    </row>
    <row r="456" spans="1:4" ht="13.5" customHeight="1" x14ac:dyDescent="0.2">
      <c r="A456" s="20" t="s">
        <v>222</v>
      </c>
      <c r="B456" s="42">
        <v>17938100</v>
      </c>
      <c r="C456" s="46">
        <f t="shared" si="12"/>
        <v>341024</v>
      </c>
      <c r="D456" s="24">
        <v>18279124</v>
      </c>
    </row>
    <row r="457" spans="1:4" ht="13.5" customHeight="1" x14ac:dyDescent="0.2">
      <c r="A457" s="20" t="s">
        <v>217</v>
      </c>
      <c r="B457" s="42">
        <v>2024000</v>
      </c>
      <c r="C457" s="46">
        <f t="shared" si="12"/>
        <v>39300</v>
      </c>
      <c r="D457" s="24">
        <v>2063300</v>
      </c>
    </row>
    <row r="458" spans="1:4" ht="13.5" customHeight="1" x14ac:dyDescent="0.2">
      <c r="A458" s="20" t="s">
        <v>219</v>
      </c>
      <c r="B458" s="42">
        <v>1620000</v>
      </c>
      <c r="C458" s="46">
        <f t="shared" si="12"/>
        <v>1900</v>
      </c>
      <c r="D458" s="24">
        <v>1621900</v>
      </c>
    </row>
    <row r="459" spans="1:4" ht="13.5" customHeight="1" x14ac:dyDescent="0.2">
      <c r="A459" s="20" t="s">
        <v>364</v>
      </c>
      <c r="B459" s="42">
        <v>2251500</v>
      </c>
      <c r="C459" s="46">
        <f t="shared" si="12"/>
        <v>49400</v>
      </c>
      <c r="D459" s="24">
        <v>2300900</v>
      </c>
    </row>
    <row r="460" spans="1:4" ht="13.5" customHeight="1" x14ac:dyDescent="0.2">
      <c r="A460" s="20" t="s">
        <v>218</v>
      </c>
      <c r="B460" s="42">
        <v>731500</v>
      </c>
      <c r="C460" s="46">
        <f t="shared" si="12"/>
        <v>54300</v>
      </c>
      <c r="D460" s="24">
        <v>785800</v>
      </c>
    </row>
    <row r="461" spans="1:4" ht="13.5" customHeight="1" thickBot="1" x14ac:dyDescent="0.25">
      <c r="A461" s="37" t="s">
        <v>365</v>
      </c>
      <c r="B461" s="50">
        <v>8073500</v>
      </c>
      <c r="C461" s="51">
        <f t="shared" si="12"/>
        <v>35100</v>
      </c>
      <c r="D461" s="25">
        <v>8108600</v>
      </c>
    </row>
    <row r="462" spans="1:4" ht="13.5" customHeight="1" thickBot="1" x14ac:dyDescent="0.25">
      <c r="A462" s="13" t="s">
        <v>33</v>
      </c>
      <c r="B462" s="52">
        <f>SUM(B447:B461)</f>
        <v>83841100</v>
      </c>
      <c r="C462" s="52">
        <f>SUM(C447:C461)</f>
        <v>1218723</v>
      </c>
      <c r="D462" s="26">
        <f>SUM(D447:D461)</f>
        <v>85059823</v>
      </c>
    </row>
    <row r="463" spans="1:4" ht="13.5" customHeight="1" x14ac:dyDescent="0.2">
      <c r="A463" s="8"/>
    </row>
    <row r="464" spans="1:4" ht="13.5" customHeight="1" thickBot="1" x14ac:dyDescent="0.25">
      <c r="A464" s="7" t="s">
        <v>21</v>
      </c>
    </row>
    <row r="465" spans="1:4" ht="45" customHeight="1" thickBot="1" x14ac:dyDescent="0.25">
      <c r="A465" s="10" t="s">
        <v>36</v>
      </c>
      <c r="B465" s="44" t="s">
        <v>444</v>
      </c>
      <c r="C465" s="44" t="s">
        <v>445</v>
      </c>
      <c r="D465" s="32" t="s">
        <v>446</v>
      </c>
    </row>
    <row r="466" spans="1:4" ht="13.5" customHeight="1" x14ac:dyDescent="0.2">
      <c r="A466" s="47" t="s">
        <v>230</v>
      </c>
      <c r="B466" s="48">
        <v>3350000</v>
      </c>
      <c r="C466" s="45">
        <f>D466-B466</f>
        <v>503700</v>
      </c>
      <c r="D466" s="49">
        <v>3853700</v>
      </c>
    </row>
    <row r="467" spans="1:4" ht="13.5" customHeight="1" x14ac:dyDescent="0.2">
      <c r="A467" s="23" t="s">
        <v>316</v>
      </c>
      <c r="B467" s="42">
        <v>10183500</v>
      </c>
      <c r="C467" s="46">
        <f t="shared" ref="C467:C506" si="13">D467-B467</f>
        <v>53300</v>
      </c>
      <c r="D467" s="24">
        <v>10236800</v>
      </c>
    </row>
    <row r="468" spans="1:4" ht="13.5" customHeight="1" x14ac:dyDescent="0.2">
      <c r="A468" s="23" t="s">
        <v>438</v>
      </c>
      <c r="B468" s="42">
        <v>4504000</v>
      </c>
      <c r="C468" s="46">
        <f t="shared" si="13"/>
        <v>98100</v>
      </c>
      <c r="D468" s="24">
        <v>4602100</v>
      </c>
    </row>
    <row r="469" spans="1:4" ht="13.5" customHeight="1" x14ac:dyDescent="0.2">
      <c r="A469" s="11" t="s">
        <v>223</v>
      </c>
      <c r="B469" s="42">
        <v>1204200</v>
      </c>
      <c r="C469" s="46">
        <f t="shared" si="13"/>
        <v>22400</v>
      </c>
      <c r="D469" s="24">
        <v>1226600</v>
      </c>
    </row>
    <row r="470" spans="1:4" ht="13.5" customHeight="1" x14ac:dyDescent="0.2">
      <c r="A470" s="11" t="s">
        <v>508</v>
      </c>
      <c r="B470" s="42">
        <v>1408800</v>
      </c>
      <c r="C470" s="46">
        <f t="shared" si="13"/>
        <v>-12000</v>
      </c>
      <c r="D470" s="24">
        <v>1396800</v>
      </c>
    </row>
    <row r="471" spans="1:4" ht="13.5" customHeight="1" x14ac:dyDescent="0.2">
      <c r="A471" s="11" t="s">
        <v>439</v>
      </c>
      <c r="B471" s="42">
        <v>1880500</v>
      </c>
      <c r="C471" s="46">
        <f t="shared" si="13"/>
        <v>43800</v>
      </c>
      <c r="D471" s="24">
        <v>1924300</v>
      </c>
    </row>
    <row r="472" spans="1:4" ht="13.5" customHeight="1" x14ac:dyDescent="0.2">
      <c r="A472" s="11" t="s">
        <v>317</v>
      </c>
      <c r="B472" s="42">
        <v>2581300</v>
      </c>
      <c r="C472" s="46">
        <f t="shared" si="13"/>
        <v>43600</v>
      </c>
      <c r="D472" s="24">
        <v>2624900</v>
      </c>
    </row>
    <row r="473" spans="1:4" ht="13.5" customHeight="1" x14ac:dyDescent="0.2">
      <c r="A473" s="11" t="s">
        <v>231</v>
      </c>
      <c r="B473" s="42">
        <v>919200</v>
      </c>
      <c r="C473" s="46">
        <f t="shared" si="13"/>
        <v>36400</v>
      </c>
      <c r="D473" s="24">
        <v>955600</v>
      </c>
    </row>
    <row r="474" spans="1:4" ht="13.5" customHeight="1" x14ac:dyDescent="0.2">
      <c r="A474" s="11" t="s">
        <v>509</v>
      </c>
      <c r="B474" s="42">
        <v>2127100</v>
      </c>
      <c r="C474" s="46">
        <f t="shared" si="13"/>
        <v>-1800</v>
      </c>
      <c r="D474" s="24">
        <v>2125300</v>
      </c>
    </row>
    <row r="475" spans="1:4" ht="13.5" customHeight="1" x14ac:dyDescent="0.2">
      <c r="A475" s="11" t="s">
        <v>388</v>
      </c>
      <c r="B475" s="42">
        <v>15683000</v>
      </c>
      <c r="C475" s="46">
        <f t="shared" si="13"/>
        <v>35500</v>
      </c>
      <c r="D475" s="24">
        <v>15718500</v>
      </c>
    </row>
    <row r="476" spans="1:4" ht="13.5" customHeight="1" x14ac:dyDescent="0.2">
      <c r="A476" s="11" t="s">
        <v>423</v>
      </c>
      <c r="B476" s="42">
        <v>5992000</v>
      </c>
      <c r="C476" s="46">
        <f t="shared" si="13"/>
        <v>122700</v>
      </c>
      <c r="D476" s="24">
        <v>6114700</v>
      </c>
    </row>
    <row r="477" spans="1:4" ht="13.5" customHeight="1" x14ac:dyDescent="0.2">
      <c r="A477" s="11" t="s">
        <v>224</v>
      </c>
      <c r="B477" s="42">
        <v>1347200</v>
      </c>
      <c r="C477" s="46">
        <f t="shared" si="13"/>
        <v>16500</v>
      </c>
      <c r="D477" s="24">
        <v>1363700</v>
      </c>
    </row>
    <row r="478" spans="1:4" ht="13.5" customHeight="1" x14ac:dyDescent="0.2">
      <c r="A478" s="11" t="s">
        <v>510</v>
      </c>
      <c r="B478" s="42">
        <v>1667200</v>
      </c>
      <c r="C478" s="46">
        <f t="shared" si="13"/>
        <v>-11800</v>
      </c>
      <c r="D478" s="24">
        <v>1655400</v>
      </c>
    </row>
    <row r="479" spans="1:4" ht="13.5" customHeight="1" x14ac:dyDescent="0.2">
      <c r="A479" s="11" t="s">
        <v>290</v>
      </c>
      <c r="B479" s="42">
        <v>3493500</v>
      </c>
      <c r="C479" s="46">
        <f t="shared" si="13"/>
        <v>88400</v>
      </c>
      <c r="D479" s="24">
        <v>3581900</v>
      </c>
    </row>
    <row r="480" spans="1:4" ht="13.5" customHeight="1" x14ac:dyDescent="0.2">
      <c r="A480" s="11" t="s">
        <v>225</v>
      </c>
      <c r="B480" s="42">
        <v>3930400</v>
      </c>
      <c r="C480" s="46">
        <f t="shared" si="13"/>
        <v>56200</v>
      </c>
      <c r="D480" s="24">
        <v>3986600</v>
      </c>
    </row>
    <row r="481" spans="1:4" ht="13.5" customHeight="1" x14ac:dyDescent="0.2">
      <c r="A481" s="11" t="s">
        <v>226</v>
      </c>
      <c r="B481" s="42">
        <v>10348100</v>
      </c>
      <c r="C481" s="46">
        <f t="shared" si="13"/>
        <v>139000</v>
      </c>
      <c r="D481" s="24">
        <v>10487100</v>
      </c>
    </row>
    <row r="482" spans="1:4" ht="13.5" customHeight="1" x14ac:dyDescent="0.2">
      <c r="A482" s="11" t="s">
        <v>389</v>
      </c>
      <c r="B482" s="42">
        <v>1792100</v>
      </c>
      <c r="C482" s="46">
        <f t="shared" si="13"/>
        <v>72200</v>
      </c>
      <c r="D482" s="24">
        <v>1864300</v>
      </c>
    </row>
    <row r="483" spans="1:4" ht="13.5" customHeight="1" x14ac:dyDescent="0.2">
      <c r="A483" s="11" t="s">
        <v>227</v>
      </c>
      <c r="B483" s="42">
        <v>5282700</v>
      </c>
      <c r="C483" s="46">
        <f t="shared" si="13"/>
        <v>105700</v>
      </c>
      <c r="D483" s="24">
        <v>5388400</v>
      </c>
    </row>
    <row r="484" spans="1:4" ht="13.5" customHeight="1" x14ac:dyDescent="0.2">
      <c r="A484" s="11" t="s">
        <v>232</v>
      </c>
      <c r="B484" s="42">
        <v>623600</v>
      </c>
      <c r="C484" s="46">
        <f t="shared" si="13"/>
        <v>41800</v>
      </c>
      <c r="D484" s="24">
        <v>665400</v>
      </c>
    </row>
    <row r="485" spans="1:4" ht="13.5" customHeight="1" x14ac:dyDescent="0.2">
      <c r="A485" s="11" t="s">
        <v>318</v>
      </c>
      <c r="B485" s="42">
        <v>14036000</v>
      </c>
      <c r="C485" s="46">
        <f t="shared" si="13"/>
        <v>914000</v>
      </c>
      <c r="D485" s="24">
        <v>14950000</v>
      </c>
    </row>
    <row r="486" spans="1:4" ht="13.5" customHeight="1" x14ac:dyDescent="0.2">
      <c r="A486" s="11" t="s">
        <v>319</v>
      </c>
      <c r="B486" s="42">
        <v>2617300</v>
      </c>
      <c r="C486" s="46">
        <f t="shared" si="13"/>
        <v>86700</v>
      </c>
      <c r="D486" s="24">
        <v>2704000</v>
      </c>
    </row>
    <row r="487" spans="1:4" ht="13.5" customHeight="1" x14ac:dyDescent="0.2">
      <c r="A487" s="11" t="s">
        <v>511</v>
      </c>
      <c r="B487" s="42">
        <v>7304500</v>
      </c>
      <c r="C487" s="46">
        <f t="shared" si="13"/>
        <v>-28300</v>
      </c>
      <c r="D487" s="24">
        <v>7276200</v>
      </c>
    </row>
    <row r="488" spans="1:4" ht="13.5" customHeight="1" x14ac:dyDescent="0.2">
      <c r="A488" s="11" t="s">
        <v>320</v>
      </c>
      <c r="B488" s="42">
        <v>2164600</v>
      </c>
      <c r="C488" s="46">
        <f t="shared" si="13"/>
        <v>81000</v>
      </c>
      <c r="D488" s="24">
        <v>2245600</v>
      </c>
    </row>
    <row r="489" spans="1:4" ht="13.5" customHeight="1" x14ac:dyDescent="0.2">
      <c r="A489" s="11" t="s">
        <v>233</v>
      </c>
      <c r="B489" s="42">
        <v>2280900</v>
      </c>
      <c r="C489" s="46">
        <f t="shared" si="13"/>
        <v>7800</v>
      </c>
      <c r="D489" s="24">
        <v>2288700</v>
      </c>
    </row>
    <row r="490" spans="1:4" ht="13.5" customHeight="1" x14ac:dyDescent="0.2">
      <c r="A490" s="11" t="s">
        <v>228</v>
      </c>
      <c r="B490" s="42">
        <v>11823200</v>
      </c>
      <c r="C490" s="46">
        <f t="shared" si="13"/>
        <v>184600</v>
      </c>
      <c r="D490" s="24">
        <v>12007800</v>
      </c>
    </row>
    <row r="491" spans="1:4" ht="13.5" customHeight="1" x14ac:dyDescent="0.2">
      <c r="A491" s="11" t="s">
        <v>512</v>
      </c>
      <c r="B491" s="42">
        <v>2490800</v>
      </c>
      <c r="C491" s="46">
        <f t="shared" si="13"/>
        <v>-41200</v>
      </c>
      <c r="D491" s="24">
        <v>2449600</v>
      </c>
    </row>
    <row r="492" spans="1:4" ht="13.5" customHeight="1" x14ac:dyDescent="0.2">
      <c r="A492" s="11" t="s">
        <v>513</v>
      </c>
      <c r="B492" s="42">
        <v>10146000</v>
      </c>
      <c r="C492" s="46">
        <f t="shared" si="13"/>
        <v>-52400</v>
      </c>
      <c r="D492" s="24">
        <v>10093600</v>
      </c>
    </row>
    <row r="493" spans="1:4" ht="13.5" customHeight="1" x14ac:dyDescent="0.2">
      <c r="A493" s="11" t="s">
        <v>514</v>
      </c>
      <c r="B493" s="42">
        <v>1999900</v>
      </c>
      <c r="C493" s="46">
        <f t="shared" si="13"/>
        <v>-12600</v>
      </c>
      <c r="D493" s="24">
        <v>1987300</v>
      </c>
    </row>
    <row r="494" spans="1:4" ht="13.5" customHeight="1" x14ac:dyDescent="0.2">
      <c r="A494" s="11" t="s">
        <v>229</v>
      </c>
      <c r="B494" s="42">
        <v>6155800</v>
      </c>
      <c r="C494" s="46">
        <f t="shared" si="13"/>
        <v>98800</v>
      </c>
      <c r="D494" s="24">
        <v>6254600</v>
      </c>
    </row>
    <row r="495" spans="1:4" ht="13.5" customHeight="1" x14ac:dyDescent="0.2">
      <c r="A495" s="11" t="s">
        <v>234</v>
      </c>
      <c r="B495" s="42">
        <v>11765400</v>
      </c>
      <c r="C495" s="46">
        <f t="shared" si="13"/>
        <v>135200</v>
      </c>
      <c r="D495" s="24">
        <v>11900600</v>
      </c>
    </row>
    <row r="496" spans="1:4" ht="24" x14ac:dyDescent="0.2">
      <c r="A496" s="65" t="s">
        <v>238</v>
      </c>
      <c r="B496" s="43">
        <v>9831000</v>
      </c>
      <c r="C496" s="46">
        <f t="shared" si="13"/>
        <v>696700</v>
      </c>
      <c r="D496" s="40">
        <v>10527700</v>
      </c>
    </row>
    <row r="497" spans="1:4" ht="13.5" customHeight="1" x14ac:dyDescent="0.2">
      <c r="A497" s="11" t="s">
        <v>235</v>
      </c>
      <c r="B497" s="42">
        <v>6765700</v>
      </c>
      <c r="C497" s="46">
        <f t="shared" si="13"/>
        <v>89700</v>
      </c>
      <c r="D497" s="24">
        <v>6855400</v>
      </c>
    </row>
    <row r="498" spans="1:4" ht="13.5" customHeight="1" x14ac:dyDescent="0.2">
      <c r="A498" s="11" t="s">
        <v>424</v>
      </c>
      <c r="B498" s="42">
        <v>16061400</v>
      </c>
      <c r="C498" s="46">
        <f t="shared" si="13"/>
        <v>228700</v>
      </c>
      <c r="D498" s="24">
        <v>16290100</v>
      </c>
    </row>
    <row r="499" spans="1:4" ht="13.5" customHeight="1" x14ac:dyDescent="0.2">
      <c r="A499" s="11" t="s">
        <v>390</v>
      </c>
      <c r="B499" s="42">
        <v>19451000</v>
      </c>
      <c r="C499" s="46">
        <f t="shared" si="13"/>
        <v>437100</v>
      </c>
      <c r="D499" s="24">
        <v>19888100</v>
      </c>
    </row>
    <row r="500" spans="1:4" ht="13.5" customHeight="1" x14ac:dyDescent="0.2">
      <c r="A500" s="11" t="s">
        <v>425</v>
      </c>
      <c r="B500" s="42">
        <v>12167800</v>
      </c>
      <c r="C500" s="46">
        <f t="shared" si="13"/>
        <v>194500</v>
      </c>
      <c r="D500" s="24">
        <v>12362300</v>
      </c>
    </row>
    <row r="501" spans="1:4" ht="13.5" customHeight="1" x14ac:dyDescent="0.2">
      <c r="A501" s="11" t="s">
        <v>426</v>
      </c>
      <c r="B501" s="42">
        <v>11692600</v>
      </c>
      <c r="C501" s="46">
        <f t="shared" si="13"/>
        <v>156200</v>
      </c>
      <c r="D501" s="24">
        <v>11848800</v>
      </c>
    </row>
    <row r="502" spans="1:4" ht="13.5" customHeight="1" x14ac:dyDescent="0.2">
      <c r="A502" s="11" t="s">
        <v>236</v>
      </c>
      <c r="B502" s="42">
        <v>18734100</v>
      </c>
      <c r="C502" s="46">
        <f t="shared" si="13"/>
        <v>427100</v>
      </c>
      <c r="D502" s="24">
        <v>19161200</v>
      </c>
    </row>
    <row r="503" spans="1:4" ht="13.5" customHeight="1" x14ac:dyDescent="0.2">
      <c r="A503" s="11" t="s">
        <v>237</v>
      </c>
      <c r="B503" s="42">
        <v>3632200</v>
      </c>
      <c r="C503" s="46">
        <f t="shared" si="13"/>
        <v>33600</v>
      </c>
      <c r="D503" s="24">
        <v>3665800</v>
      </c>
    </row>
    <row r="504" spans="1:4" ht="13.5" customHeight="1" x14ac:dyDescent="0.2">
      <c r="A504" s="11" t="s">
        <v>395</v>
      </c>
      <c r="B504" s="42">
        <v>20895100</v>
      </c>
      <c r="C504" s="46">
        <f t="shared" si="13"/>
        <v>382800</v>
      </c>
      <c r="D504" s="24">
        <v>21277900</v>
      </c>
    </row>
    <row r="505" spans="1:4" ht="13.5" customHeight="1" x14ac:dyDescent="0.2">
      <c r="A505" s="11" t="s">
        <v>427</v>
      </c>
      <c r="B505" s="42">
        <v>10023900</v>
      </c>
      <c r="C505" s="46">
        <f t="shared" si="13"/>
        <v>182300</v>
      </c>
      <c r="D505" s="24">
        <v>10206200</v>
      </c>
    </row>
    <row r="506" spans="1:4" ht="13.5" customHeight="1" thickBot="1" x14ac:dyDescent="0.25">
      <c r="A506" s="12" t="s">
        <v>321</v>
      </c>
      <c r="B506" s="50">
        <v>4067700</v>
      </c>
      <c r="C506" s="51">
        <f t="shared" si="13"/>
        <v>79300</v>
      </c>
      <c r="D506" s="25">
        <v>4147000</v>
      </c>
    </row>
    <row r="507" spans="1:4" ht="13.5" customHeight="1" thickBot="1" x14ac:dyDescent="0.25">
      <c r="A507" s="13" t="s">
        <v>34</v>
      </c>
      <c r="B507" s="52">
        <f>SUM(B466:B506)</f>
        <v>284425300</v>
      </c>
      <c r="C507" s="52">
        <f>SUM(C466:C506)</f>
        <v>5735300</v>
      </c>
      <c r="D507" s="26">
        <f>SUM(D466:D506)</f>
        <v>290160600</v>
      </c>
    </row>
    <row r="508" spans="1:4" ht="13.5" customHeight="1" x14ac:dyDescent="0.2">
      <c r="A508" s="8"/>
    </row>
    <row r="509" spans="1:4" ht="13.5" customHeight="1" thickBot="1" x14ac:dyDescent="0.25">
      <c r="A509" s="7" t="s">
        <v>22</v>
      </c>
    </row>
    <row r="510" spans="1:4" ht="45" customHeight="1" thickBot="1" x14ac:dyDescent="0.25">
      <c r="A510" s="10" t="s">
        <v>36</v>
      </c>
      <c r="B510" s="44" t="s">
        <v>444</v>
      </c>
      <c r="C510" s="44" t="s">
        <v>445</v>
      </c>
      <c r="D510" s="32" t="s">
        <v>446</v>
      </c>
    </row>
    <row r="511" spans="1:4" ht="13.5" customHeight="1" x14ac:dyDescent="0.2">
      <c r="A511" s="47" t="s">
        <v>391</v>
      </c>
      <c r="B511" s="48">
        <v>1779200</v>
      </c>
      <c r="C511" s="45">
        <f>D511-B511</f>
        <v>29800</v>
      </c>
      <c r="D511" s="49">
        <v>1809000</v>
      </c>
    </row>
    <row r="512" spans="1:4" ht="13.5" customHeight="1" x14ac:dyDescent="0.2">
      <c r="A512" s="11" t="s">
        <v>322</v>
      </c>
      <c r="B512" s="42">
        <v>2668500</v>
      </c>
      <c r="C512" s="46">
        <f t="shared" ref="C512:C546" si="14">D512-B512</f>
        <v>50200</v>
      </c>
      <c r="D512" s="24">
        <v>2718700</v>
      </c>
    </row>
    <row r="513" spans="1:4" ht="13.5" customHeight="1" x14ac:dyDescent="0.2">
      <c r="A513" s="11" t="s">
        <v>240</v>
      </c>
      <c r="B513" s="42">
        <v>679900</v>
      </c>
      <c r="C513" s="46">
        <f t="shared" si="14"/>
        <v>27300</v>
      </c>
      <c r="D513" s="24">
        <v>707200</v>
      </c>
    </row>
    <row r="514" spans="1:4" ht="13.5" customHeight="1" x14ac:dyDescent="0.2">
      <c r="A514" s="11" t="s">
        <v>323</v>
      </c>
      <c r="B514" s="42">
        <v>7933400</v>
      </c>
      <c r="C514" s="46">
        <f t="shared" si="14"/>
        <v>171700</v>
      </c>
      <c r="D514" s="24">
        <v>8105100</v>
      </c>
    </row>
    <row r="515" spans="1:4" ht="13.5" customHeight="1" x14ac:dyDescent="0.2">
      <c r="A515" s="11" t="s">
        <v>324</v>
      </c>
      <c r="B515" s="42">
        <v>2078200</v>
      </c>
      <c r="C515" s="46">
        <f t="shared" si="14"/>
        <v>16600</v>
      </c>
      <c r="D515" s="24">
        <v>2094800</v>
      </c>
    </row>
    <row r="516" spans="1:4" ht="13.5" customHeight="1" x14ac:dyDescent="0.2">
      <c r="A516" s="11" t="s">
        <v>325</v>
      </c>
      <c r="B516" s="42">
        <v>2739800</v>
      </c>
      <c r="C516" s="46">
        <f t="shared" si="14"/>
        <v>147300</v>
      </c>
      <c r="D516" s="24">
        <v>2887100</v>
      </c>
    </row>
    <row r="517" spans="1:4" ht="13.5" customHeight="1" x14ac:dyDescent="0.2">
      <c r="A517" s="11" t="s">
        <v>326</v>
      </c>
      <c r="B517" s="42">
        <v>2651100</v>
      </c>
      <c r="C517" s="46">
        <f t="shared" si="14"/>
        <v>64800</v>
      </c>
      <c r="D517" s="24">
        <v>2715900</v>
      </c>
    </row>
    <row r="518" spans="1:4" ht="13.5" customHeight="1" x14ac:dyDescent="0.2">
      <c r="A518" s="11" t="s">
        <v>327</v>
      </c>
      <c r="B518" s="42">
        <v>1802700</v>
      </c>
      <c r="C518" s="46">
        <f t="shared" si="14"/>
        <v>43900</v>
      </c>
      <c r="D518" s="24">
        <v>1846600</v>
      </c>
    </row>
    <row r="519" spans="1:4" ht="13.5" customHeight="1" x14ac:dyDescent="0.2">
      <c r="A519" s="11" t="s">
        <v>328</v>
      </c>
      <c r="B519" s="42">
        <v>1903300</v>
      </c>
      <c r="C519" s="46">
        <f t="shared" si="14"/>
        <v>21600</v>
      </c>
      <c r="D519" s="24">
        <v>1924900</v>
      </c>
    </row>
    <row r="520" spans="1:4" ht="13.5" customHeight="1" x14ac:dyDescent="0.2">
      <c r="A520" s="11" t="s">
        <v>329</v>
      </c>
      <c r="B520" s="42">
        <v>1540400</v>
      </c>
      <c r="C520" s="46">
        <f t="shared" si="14"/>
        <v>76800</v>
      </c>
      <c r="D520" s="24">
        <v>1617200</v>
      </c>
    </row>
    <row r="521" spans="1:4" ht="13.5" customHeight="1" x14ac:dyDescent="0.2">
      <c r="A521" s="11" t="s">
        <v>392</v>
      </c>
      <c r="B521" s="42">
        <v>2336100</v>
      </c>
      <c r="C521" s="46">
        <f t="shared" si="14"/>
        <v>187400</v>
      </c>
      <c r="D521" s="24">
        <v>2523500</v>
      </c>
    </row>
    <row r="522" spans="1:4" ht="13.5" customHeight="1" x14ac:dyDescent="0.2">
      <c r="A522" s="11" t="s">
        <v>330</v>
      </c>
      <c r="B522" s="42">
        <v>753200</v>
      </c>
      <c r="C522" s="46">
        <f t="shared" si="14"/>
        <v>27600</v>
      </c>
      <c r="D522" s="24">
        <v>780800</v>
      </c>
    </row>
    <row r="523" spans="1:4" ht="13.5" customHeight="1" x14ac:dyDescent="0.2">
      <c r="A523" s="11" t="s">
        <v>331</v>
      </c>
      <c r="B523" s="42">
        <v>2280200</v>
      </c>
      <c r="C523" s="46">
        <f t="shared" si="14"/>
        <v>61700</v>
      </c>
      <c r="D523" s="24">
        <v>2341900</v>
      </c>
    </row>
    <row r="524" spans="1:4" ht="13.5" customHeight="1" x14ac:dyDescent="0.2">
      <c r="A524" s="11" t="s">
        <v>515</v>
      </c>
      <c r="B524" s="42">
        <v>4749000</v>
      </c>
      <c r="C524" s="46">
        <f t="shared" si="14"/>
        <v>-31900</v>
      </c>
      <c r="D524" s="24">
        <v>4717100</v>
      </c>
    </row>
    <row r="525" spans="1:4" ht="13.5" customHeight="1" x14ac:dyDescent="0.2">
      <c r="A525" s="11" t="s">
        <v>332</v>
      </c>
      <c r="B525" s="42">
        <v>2405900</v>
      </c>
      <c r="C525" s="46">
        <f t="shared" si="14"/>
        <v>303400</v>
      </c>
      <c r="D525" s="24">
        <v>2709300</v>
      </c>
    </row>
    <row r="526" spans="1:4" ht="13.5" customHeight="1" x14ac:dyDescent="0.2">
      <c r="A526" s="11" t="s">
        <v>333</v>
      </c>
      <c r="B526" s="42">
        <v>2450600</v>
      </c>
      <c r="C526" s="46">
        <f t="shared" si="14"/>
        <v>137200</v>
      </c>
      <c r="D526" s="24">
        <v>2587800</v>
      </c>
    </row>
    <row r="527" spans="1:4" ht="13.5" customHeight="1" x14ac:dyDescent="0.2">
      <c r="A527" s="11" t="s">
        <v>241</v>
      </c>
      <c r="B527" s="42">
        <v>3411000</v>
      </c>
      <c r="C527" s="46">
        <f t="shared" si="14"/>
        <v>78200</v>
      </c>
      <c r="D527" s="24">
        <v>3489200</v>
      </c>
    </row>
    <row r="528" spans="1:4" ht="13.5" customHeight="1" x14ac:dyDescent="0.2">
      <c r="A528" s="11" t="s">
        <v>239</v>
      </c>
      <c r="B528" s="42">
        <v>8221700</v>
      </c>
      <c r="C528" s="46">
        <f t="shared" si="14"/>
        <v>69100</v>
      </c>
      <c r="D528" s="24">
        <v>8290800</v>
      </c>
    </row>
    <row r="529" spans="1:4" ht="13.5" customHeight="1" x14ac:dyDescent="0.2">
      <c r="A529" s="11" t="s">
        <v>428</v>
      </c>
      <c r="B529" s="42">
        <v>329700</v>
      </c>
      <c r="C529" s="46">
        <f t="shared" si="14"/>
        <v>60000</v>
      </c>
      <c r="D529" s="24">
        <v>389700</v>
      </c>
    </row>
    <row r="530" spans="1:4" ht="13.5" customHeight="1" x14ac:dyDescent="0.2">
      <c r="A530" s="11" t="s">
        <v>334</v>
      </c>
      <c r="B530" s="42">
        <v>2096000</v>
      </c>
      <c r="C530" s="46">
        <f t="shared" si="14"/>
        <v>20900</v>
      </c>
      <c r="D530" s="24">
        <v>2116900</v>
      </c>
    </row>
    <row r="531" spans="1:4" ht="13.5" customHeight="1" x14ac:dyDescent="0.2">
      <c r="A531" s="11" t="s">
        <v>429</v>
      </c>
      <c r="B531" s="42">
        <v>3113100</v>
      </c>
      <c r="C531" s="46">
        <f t="shared" si="14"/>
        <v>56900</v>
      </c>
      <c r="D531" s="24">
        <v>3170000</v>
      </c>
    </row>
    <row r="532" spans="1:4" ht="13.5" customHeight="1" x14ac:dyDescent="0.2">
      <c r="A532" s="11" t="s">
        <v>393</v>
      </c>
      <c r="B532" s="42">
        <v>2928300</v>
      </c>
      <c r="C532" s="46">
        <f t="shared" si="14"/>
        <v>61100</v>
      </c>
      <c r="D532" s="24">
        <v>2989400</v>
      </c>
    </row>
    <row r="533" spans="1:4" ht="13.5" customHeight="1" x14ac:dyDescent="0.2">
      <c r="A533" s="11" t="s">
        <v>516</v>
      </c>
      <c r="B533" s="42">
        <v>1496600</v>
      </c>
      <c r="C533" s="46">
        <f t="shared" si="14"/>
        <v>-500</v>
      </c>
      <c r="D533" s="24">
        <v>1496100</v>
      </c>
    </row>
    <row r="534" spans="1:4" ht="13.5" customHeight="1" x14ac:dyDescent="0.2">
      <c r="A534" s="11" t="s">
        <v>430</v>
      </c>
      <c r="B534" s="42">
        <v>11680300</v>
      </c>
      <c r="C534" s="46">
        <f t="shared" si="14"/>
        <v>60900</v>
      </c>
      <c r="D534" s="24">
        <v>11741200</v>
      </c>
    </row>
    <row r="535" spans="1:4" ht="13.5" customHeight="1" x14ac:dyDescent="0.2">
      <c r="A535" s="11" t="s">
        <v>242</v>
      </c>
      <c r="B535" s="42">
        <v>7452400</v>
      </c>
      <c r="C535" s="46">
        <f t="shared" si="14"/>
        <v>108500</v>
      </c>
      <c r="D535" s="24">
        <v>7560900</v>
      </c>
    </row>
    <row r="536" spans="1:4" ht="13.5" customHeight="1" x14ac:dyDescent="0.2">
      <c r="A536" s="11" t="s">
        <v>243</v>
      </c>
      <c r="B536" s="42">
        <v>3684200</v>
      </c>
      <c r="C536" s="46">
        <f t="shared" si="14"/>
        <v>44600</v>
      </c>
      <c r="D536" s="24">
        <v>3728800</v>
      </c>
    </row>
    <row r="537" spans="1:4" ht="13.5" customHeight="1" x14ac:dyDescent="0.2">
      <c r="A537" s="11" t="s">
        <v>394</v>
      </c>
      <c r="B537" s="42">
        <v>2593900</v>
      </c>
      <c r="C537" s="46">
        <f t="shared" si="14"/>
        <v>196000</v>
      </c>
      <c r="D537" s="24">
        <v>2789900</v>
      </c>
    </row>
    <row r="538" spans="1:4" ht="13.5" customHeight="1" x14ac:dyDescent="0.2">
      <c r="A538" s="11" t="s">
        <v>244</v>
      </c>
      <c r="B538" s="42">
        <v>3113500</v>
      </c>
      <c r="C538" s="46">
        <f t="shared" si="14"/>
        <v>35100</v>
      </c>
      <c r="D538" s="24">
        <v>3148600</v>
      </c>
    </row>
    <row r="539" spans="1:4" ht="13.5" customHeight="1" x14ac:dyDescent="0.2">
      <c r="A539" s="11" t="s">
        <v>335</v>
      </c>
      <c r="B539" s="42">
        <v>2604100</v>
      </c>
      <c r="C539" s="46">
        <f t="shared" si="14"/>
        <v>60900</v>
      </c>
      <c r="D539" s="24">
        <v>2665000</v>
      </c>
    </row>
    <row r="540" spans="1:4" ht="13.5" customHeight="1" x14ac:dyDescent="0.2">
      <c r="A540" s="11" t="s">
        <v>245</v>
      </c>
      <c r="B540" s="42">
        <v>13353500</v>
      </c>
      <c r="C540" s="46">
        <f t="shared" si="14"/>
        <v>324700</v>
      </c>
      <c r="D540" s="24">
        <v>13678200</v>
      </c>
    </row>
    <row r="541" spans="1:4" ht="13.5" customHeight="1" x14ac:dyDescent="0.2">
      <c r="A541" s="11" t="s">
        <v>517</v>
      </c>
      <c r="B541" s="42">
        <v>20419200</v>
      </c>
      <c r="C541" s="46">
        <f t="shared" si="14"/>
        <v>-101800</v>
      </c>
      <c r="D541" s="24">
        <v>20317400</v>
      </c>
    </row>
    <row r="542" spans="1:4" ht="13.5" customHeight="1" x14ac:dyDescent="0.2">
      <c r="A542" s="11" t="s">
        <v>518</v>
      </c>
      <c r="B542" s="42">
        <v>12317500</v>
      </c>
      <c r="C542" s="46">
        <f t="shared" si="14"/>
        <v>-124700</v>
      </c>
      <c r="D542" s="24">
        <v>12192800</v>
      </c>
    </row>
    <row r="543" spans="1:4" ht="13.5" customHeight="1" x14ac:dyDescent="0.2">
      <c r="A543" s="11" t="s">
        <v>246</v>
      </c>
      <c r="B543" s="42">
        <v>1360000</v>
      </c>
      <c r="C543" s="46">
        <f t="shared" si="14"/>
        <v>94000</v>
      </c>
      <c r="D543" s="24">
        <v>1454000</v>
      </c>
    </row>
    <row r="544" spans="1:4" ht="13.5" customHeight="1" x14ac:dyDescent="0.2">
      <c r="A544" s="11" t="s">
        <v>247</v>
      </c>
      <c r="B544" s="42">
        <v>1019100</v>
      </c>
      <c r="C544" s="46">
        <f t="shared" si="14"/>
        <v>8000</v>
      </c>
      <c r="D544" s="24">
        <v>1027100</v>
      </c>
    </row>
    <row r="545" spans="1:4" ht="13.5" customHeight="1" x14ac:dyDescent="0.2">
      <c r="A545" s="11" t="s">
        <v>440</v>
      </c>
      <c r="B545" s="42">
        <v>2639700</v>
      </c>
      <c r="C545" s="46">
        <f t="shared" si="14"/>
        <v>21300</v>
      </c>
      <c r="D545" s="24">
        <v>2661000</v>
      </c>
    </row>
    <row r="546" spans="1:4" ht="13.5" customHeight="1" thickBot="1" x14ac:dyDescent="0.25">
      <c r="A546" s="12" t="s">
        <v>519</v>
      </c>
      <c r="B546" s="50">
        <v>3192400</v>
      </c>
      <c r="C546" s="51">
        <f t="shared" si="14"/>
        <v>-53700</v>
      </c>
      <c r="D546" s="25">
        <v>3138700</v>
      </c>
    </row>
    <row r="547" spans="1:4" ht="13.5" customHeight="1" thickBot="1" x14ac:dyDescent="0.25">
      <c r="A547" s="13" t="s">
        <v>35</v>
      </c>
      <c r="B547" s="52">
        <f>SUM(B511:B546)</f>
        <v>147777700</v>
      </c>
      <c r="C547" s="52">
        <f>SUM(C511:C546)</f>
        <v>2354900</v>
      </c>
      <c r="D547" s="26">
        <f>SUM(D511:D546)</f>
        <v>150132600</v>
      </c>
    </row>
    <row r="548" spans="1:4" ht="13.5" customHeight="1" thickBot="1" x14ac:dyDescent="0.25">
      <c r="A548" s="8"/>
    </row>
    <row r="549" spans="1:4" ht="13.5" customHeight="1" thickBot="1" x14ac:dyDescent="0.25">
      <c r="A549" s="33" t="s">
        <v>9</v>
      </c>
      <c r="B549" s="53">
        <f>B462+B507+B547</f>
        <v>516044100</v>
      </c>
      <c r="C549" s="53">
        <f>C462+C507+C547</f>
        <v>9308923</v>
      </c>
      <c r="D549" s="27">
        <f>D462+D507+D547</f>
        <v>525353023</v>
      </c>
    </row>
    <row r="550" spans="1:4" ht="13.5" customHeight="1" x14ac:dyDescent="0.2">
      <c r="A550" s="8"/>
    </row>
    <row r="551" spans="1:4" ht="13.5" customHeight="1" thickBot="1" x14ac:dyDescent="0.25">
      <c r="A551" s="8"/>
    </row>
    <row r="552" spans="1:4" ht="13.5" customHeight="1" thickBot="1" x14ac:dyDescent="0.25">
      <c r="A552" s="38" t="s">
        <v>248</v>
      </c>
      <c r="B552" s="62">
        <f>B50+B212+B315+B441+B549</f>
        <v>2606370200</v>
      </c>
      <c r="C552" s="62">
        <f>C50+C212+C315+C441+C549</f>
        <v>48122800</v>
      </c>
      <c r="D552" s="30">
        <f>D50+D212+D315+D441+D549</f>
        <v>2654493000</v>
      </c>
    </row>
    <row r="553" spans="1:4" ht="13.5" customHeight="1" x14ac:dyDescent="0.2">
      <c r="A553" s="5"/>
    </row>
    <row r="554" spans="1:4" ht="13.5" customHeight="1" x14ac:dyDescent="0.2">
      <c r="A554" s="1" t="s">
        <v>442</v>
      </c>
    </row>
    <row r="555" spans="1:4" ht="13.5" customHeight="1" x14ac:dyDescent="0.2">
      <c r="A555" s="39" t="s">
        <v>443</v>
      </c>
    </row>
    <row r="556" spans="1:4" ht="13.5" customHeight="1" x14ac:dyDescent="0.2">
      <c r="A556" s="39" t="s">
        <v>448</v>
      </c>
    </row>
    <row r="557" spans="1:4" ht="14.25" x14ac:dyDescent="0.2">
      <c r="A557" s="39" t="s">
        <v>447</v>
      </c>
    </row>
  </sheetData>
  <mergeCells count="1">
    <mergeCell ref="A1:D2"/>
  </mergeCells>
  <phoneticPr fontId="3" type="noConversion"/>
  <pageMargins left="0.78740157480314965" right="0.78740157480314965" top="0.98425196850393704" bottom="0.9055118110236221" header="0.51181102362204722" footer="0.35433070866141736"/>
  <pageSetup paperSize="9" firstPageNumber="8" orientation="portrait" useFirstPageNumber="1" r:id="rId1"/>
  <headerFooter alignWithMargins="0">
    <oddHeader>&amp;C&amp;"Arial,Kurzíva"&amp;12Příloha č. 2 - Rozpis upraveného rozpočtu přímých nákladů v roce 2011 na jednotlivé školy a školská zařízení zřizovaná obcemi na území Olomouckého kraje - UZ 33 353</oddHeader>
    <oddFooter>&amp;L&amp;"Arial,Kurzíva"Zastupitelstvo Olomouckého kraje 24. 2. 2012
10 - Rozpis rozpočtu škol a školských zařízení v působnosti OK v roce 2011
Příloha č. 2 - Rozpis upraveného rozpočtu PN 2011 na školy zřizované obcemi&amp;R&amp;"Arial,Kurzíva"Strana &amp;P (celkem 72)</oddFooter>
  </headerFooter>
  <rowBreaks count="1" manualBreakCount="1">
    <brk id="5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PN 2011 obecní školy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Skopalová Danuše</cp:lastModifiedBy>
  <cp:lastPrinted>2012-01-25T07:43:10Z</cp:lastPrinted>
  <dcterms:created xsi:type="dcterms:W3CDTF">2003-03-18T09:23:49Z</dcterms:created>
  <dcterms:modified xsi:type="dcterms:W3CDTF">2012-01-27T08:13:45Z</dcterms:modified>
</cp:coreProperties>
</file>